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260" windowHeight="8115" tabRatio="845" activeTab="18"/>
  </bookViews>
  <sheets>
    <sheet name="A1" sheetId="1" r:id="rId1"/>
    <sheet name="A2" sheetId="2" r:id="rId2"/>
    <sheet name="A3" sheetId="3" r:id="rId3"/>
    <sheet name="A4" sheetId="4" r:id="rId4"/>
    <sheet name="A5" sheetId="5" r:id="rId5"/>
    <sheet name="A6 " sheetId="6" r:id="rId6"/>
    <sheet name="A7" sheetId="7" r:id="rId7"/>
    <sheet name="A8" sheetId="20" r:id="rId8"/>
    <sheet name="A9" sheetId="21" r:id="rId9"/>
    <sheet name="A10" sheetId="10" r:id="rId10"/>
    <sheet name="A11" sheetId="11" r:id="rId11"/>
    <sheet name="A12" sheetId="12" r:id="rId12"/>
    <sheet name="A13" sheetId="13" r:id="rId13"/>
    <sheet name="A14" sheetId="14" r:id="rId14"/>
    <sheet name=" A15" sheetId="19" r:id="rId15"/>
    <sheet name="A16" sheetId="22" r:id="rId16"/>
    <sheet name="A17" sheetId="15" r:id="rId17"/>
    <sheet name="A18" sheetId="17" r:id="rId18"/>
    <sheet name="A19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1_1999" localSheetId="14">#REF!</definedName>
    <definedName name="_1_1999" localSheetId="11">#REF!</definedName>
    <definedName name="_1_1999" localSheetId="12">#REF!</definedName>
    <definedName name="_1_1999" localSheetId="13">#REF!</definedName>
    <definedName name="_1_1999" localSheetId="15">#REF!</definedName>
    <definedName name="_1_1999" localSheetId="16">#REF!</definedName>
    <definedName name="_1_1999" localSheetId="17">#REF!</definedName>
    <definedName name="_1_1999" localSheetId="18">#REF!</definedName>
    <definedName name="_1_1999" localSheetId="2">#REF!</definedName>
    <definedName name="_1_1999" localSheetId="3">#REF!</definedName>
    <definedName name="_1_1999" localSheetId="4">#REF!</definedName>
    <definedName name="_1_1999" localSheetId="5">#REF!</definedName>
    <definedName name="_1_1999" localSheetId="6">#REF!</definedName>
    <definedName name="_1_1999" localSheetId="7">#REF!</definedName>
    <definedName name="_1_1999">#REF!</definedName>
    <definedName name="_10_6" localSheetId="14">#REF!</definedName>
    <definedName name="_10_6" localSheetId="11">#REF!</definedName>
    <definedName name="_10_6" localSheetId="12">#REF!</definedName>
    <definedName name="_10_6" localSheetId="13">#REF!</definedName>
    <definedName name="_10_6" localSheetId="15">#REF!</definedName>
    <definedName name="_10_6" localSheetId="16">#REF!</definedName>
    <definedName name="_10_6" localSheetId="17">#REF!</definedName>
    <definedName name="_10_6" localSheetId="18">#REF!</definedName>
    <definedName name="_10_6" localSheetId="2">#REF!</definedName>
    <definedName name="_10_6" localSheetId="3">#REF!</definedName>
    <definedName name="_10_6" localSheetId="4">#REF!</definedName>
    <definedName name="_10_6" localSheetId="5">#REF!</definedName>
    <definedName name="_10_6" localSheetId="6">#REF!</definedName>
    <definedName name="_10_6" localSheetId="7">#REF!</definedName>
    <definedName name="_10_6">#REF!</definedName>
    <definedName name="_11_7" localSheetId="14">#REF!</definedName>
    <definedName name="_11_7" localSheetId="11">#REF!</definedName>
    <definedName name="_11_7" localSheetId="12">#REF!</definedName>
    <definedName name="_11_7" localSheetId="13">#REF!</definedName>
    <definedName name="_11_7" localSheetId="15">#REF!</definedName>
    <definedName name="_11_7" localSheetId="16">#REF!</definedName>
    <definedName name="_11_7" localSheetId="17">#REF!</definedName>
    <definedName name="_11_7" localSheetId="18">#REF!</definedName>
    <definedName name="_11_7" localSheetId="2">#REF!</definedName>
    <definedName name="_11_7" localSheetId="3">#REF!</definedName>
    <definedName name="_11_7" localSheetId="4">#REF!</definedName>
    <definedName name="_11_7" localSheetId="5">#REF!</definedName>
    <definedName name="_11_7" localSheetId="6">#REF!</definedName>
    <definedName name="_11_7" localSheetId="7">#REF!</definedName>
    <definedName name="_11_7">#REF!</definedName>
    <definedName name="_12_8" localSheetId="14">#REF!</definedName>
    <definedName name="_12_8" localSheetId="11">#REF!</definedName>
    <definedName name="_12_8" localSheetId="12">#REF!</definedName>
    <definedName name="_12_8" localSheetId="13">#REF!</definedName>
    <definedName name="_12_8" localSheetId="15">#REF!</definedName>
    <definedName name="_12_8" localSheetId="16">#REF!</definedName>
    <definedName name="_12_8" localSheetId="17">#REF!</definedName>
    <definedName name="_12_8" localSheetId="18">#REF!</definedName>
    <definedName name="_12_8" localSheetId="2">#REF!</definedName>
    <definedName name="_12_8" localSheetId="3">#REF!</definedName>
    <definedName name="_12_8" localSheetId="4">#REF!</definedName>
    <definedName name="_12_8" localSheetId="5">#REF!</definedName>
    <definedName name="_12_8" localSheetId="6">#REF!</definedName>
    <definedName name="_12_8" localSheetId="7">#REF!</definedName>
    <definedName name="_12_8">#REF!</definedName>
    <definedName name="_2_2" localSheetId="14">#REF!</definedName>
    <definedName name="_2_2" localSheetId="11">#REF!</definedName>
    <definedName name="_2_2" localSheetId="12">#REF!</definedName>
    <definedName name="_2_2" localSheetId="13">#REF!</definedName>
    <definedName name="_2_2" localSheetId="15">#REF!</definedName>
    <definedName name="_2_2" localSheetId="16">#REF!</definedName>
    <definedName name="_2_2" localSheetId="17">#REF!</definedName>
    <definedName name="_2_2" localSheetId="18">#REF!</definedName>
    <definedName name="_2_2" localSheetId="2">#REF!</definedName>
    <definedName name="_2_2" localSheetId="3">#REF!</definedName>
    <definedName name="_2_2" localSheetId="4">#REF!</definedName>
    <definedName name="_2_2" localSheetId="5">#REF!</definedName>
    <definedName name="_2_2" localSheetId="6">#REF!</definedName>
    <definedName name="_2_2" localSheetId="7">#REF!</definedName>
    <definedName name="_2_2">#REF!</definedName>
    <definedName name="_3_20_49" localSheetId="14">#REF!</definedName>
    <definedName name="_3_20_49" localSheetId="11">#REF!</definedName>
    <definedName name="_3_20_49" localSheetId="12">#REF!</definedName>
    <definedName name="_3_20_49" localSheetId="13">#REF!</definedName>
    <definedName name="_3_20_49" localSheetId="15">#REF!</definedName>
    <definedName name="_3_20_49" localSheetId="16">#REF!</definedName>
    <definedName name="_3_20_49" localSheetId="17">#REF!</definedName>
    <definedName name="_3_20_49" localSheetId="18">#REF!</definedName>
    <definedName name="_3_20_49" localSheetId="2">#REF!</definedName>
    <definedName name="_3_20_49" localSheetId="3">#REF!</definedName>
    <definedName name="_3_20_49" localSheetId="4">#REF!</definedName>
    <definedName name="_3_20_49" localSheetId="5">#REF!</definedName>
    <definedName name="_3_20_49" localSheetId="6">#REF!</definedName>
    <definedName name="_3_20_49" localSheetId="7">#REF!</definedName>
    <definedName name="_3_20_49">#REF!</definedName>
    <definedName name="_4_200_499" localSheetId="14">#REF!</definedName>
    <definedName name="_4_200_499" localSheetId="11">#REF!</definedName>
    <definedName name="_4_200_499" localSheetId="12">#REF!</definedName>
    <definedName name="_4_200_499" localSheetId="13">#REF!</definedName>
    <definedName name="_4_200_499" localSheetId="15">#REF!</definedName>
    <definedName name="_4_200_499" localSheetId="16">#REF!</definedName>
    <definedName name="_4_200_499" localSheetId="17">#REF!</definedName>
    <definedName name="_4_200_499" localSheetId="18">#REF!</definedName>
    <definedName name="_4_200_499" localSheetId="2">#REF!</definedName>
    <definedName name="_4_200_499" localSheetId="3">#REF!</definedName>
    <definedName name="_4_200_499" localSheetId="4">#REF!</definedName>
    <definedName name="_4_200_499" localSheetId="5">#REF!</definedName>
    <definedName name="_4_200_499" localSheetId="6">#REF!</definedName>
    <definedName name="_4_200_499" localSheetId="7">#REF!</definedName>
    <definedName name="_4_200_499">#REF!</definedName>
    <definedName name="_5_3" localSheetId="14">#REF!</definedName>
    <definedName name="_5_3" localSheetId="11">#REF!</definedName>
    <definedName name="_5_3" localSheetId="12">#REF!</definedName>
    <definedName name="_5_3" localSheetId="13">#REF!</definedName>
    <definedName name="_5_3" localSheetId="15">#REF!</definedName>
    <definedName name="_5_3" localSheetId="16">#REF!</definedName>
    <definedName name="_5_3" localSheetId="17">#REF!</definedName>
    <definedName name="_5_3" localSheetId="18">#REF!</definedName>
    <definedName name="_5_3" localSheetId="2">#REF!</definedName>
    <definedName name="_5_3" localSheetId="3">#REF!</definedName>
    <definedName name="_5_3" localSheetId="4">#REF!</definedName>
    <definedName name="_5_3" localSheetId="5">#REF!</definedName>
    <definedName name="_5_3" localSheetId="6">#REF!</definedName>
    <definedName name="_5_3" localSheetId="7">#REF!</definedName>
    <definedName name="_5_3">#REF!</definedName>
    <definedName name="_6_4" localSheetId="14">#REF!</definedName>
    <definedName name="_6_4" localSheetId="11">#REF!</definedName>
    <definedName name="_6_4" localSheetId="12">#REF!</definedName>
    <definedName name="_6_4" localSheetId="13">#REF!</definedName>
    <definedName name="_6_4" localSheetId="15">#REF!</definedName>
    <definedName name="_6_4" localSheetId="16">#REF!</definedName>
    <definedName name="_6_4" localSheetId="17">#REF!</definedName>
    <definedName name="_6_4" localSheetId="18">#REF!</definedName>
    <definedName name="_6_4" localSheetId="2">#REF!</definedName>
    <definedName name="_6_4" localSheetId="3">#REF!</definedName>
    <definedName name="_6_4" localSheetId="4">#REF!</definedName>
    <definedName name="_6_4" localSheetId="5">#REF!</definedName>
    <definedName name="_6_4" localSheetId="6">#REF!</definedName>
    <definedName name="_6_4" localSheetId="7">#REF!</definedName>
    <definedName name="_6_4">#REF!</definedName>
    <definedName name="_7_5" localSheetId="14">#REF!</definedName>
    <definedName name="_7_5" localSheetId="11">#REF!</definedName>
    <definedName name="_7_5" localSheetId="12">#REF!</definedName>
    <definedName name="_7_5" localSheetId="13">#REF!</definedName>
    <definedName name="_7_5" localSheetId="15">#REF!</definedName>
    <definedName name="_7_5" localSheetId="16">#REF!</definedName>
    <definedName name="_7_5" localSheetId="17">#REF!</definedName>
    <definedName name="_7_5" localSheetId="18">#REF!</definedName>
    <definedName name="_7_5" localSheetId="2">#REF!</definedName>
    <definedName name="_7_5" localSheetId="3">#REF!</definedName>
    <definedName name="_7_5" localSheetId="4">#REF!</definedName>
    <definedName name="_7_5" localSheetId="5">#REF!</definedName>
    <definedName name="_7_5" localSheetId="6">#REF!</definedName>
    <definedName name="_7_5" localSheetId="7">#REF!</definedName>
    <definedName name="_7_5">#REF!</definedName>
    <definedName name="_8_50_99" localSheetId="14">#REF!</definedName>
    <definedName name="_8_50_99" localSheetId="11">#REF!</definedName>
    <definedName name="_8_50_99" localSheetId="12">#REF!</definedName>
    <definedName name="_8_50_99" localSheetId="13">#REF!</definedName>
    <definedName name="_8_50_99" localSheetId="15">#REF!</definedName>
    <definedName name="_8_50_99" localSheetId="16">#REF!</definedName>
    <definedName name="_8_50_99" localSheetId="17">#REF!</definedName>
    <definedName name="_8_50_99" localSheetId="18">#REF!</definedName>
    <definedName name="_8_50_99" localSheetId="2">#REF!</definedName>
    <definedName name="_8_50_99" localSheetId="3">#REF!</definedName>
    <definedName name="_8_50_99" localSheetId="4">#REF!</definedName>
    <definedName name="_8_50_99" localSheetId="5">#REF!</definedName>
    <definedName name="_8_50_99" localSheetId="6">#REF!</definedName>
    <definedName name="_8_50_99" localSheetId="7">#REF!</definedName>
    <definedName name="_8_50_99">#REF!</definedName>
    <definedName name="_9_500_1999" localSheetId="14">#REF!</definedName>
    <definedName name="_9_500_1999" localSheetId="11">#REF!</definedName>
    <definedName name="_9_500_1999" localSheetId="12">#REF!</definedName>
    <definedName name="_9_500_1999" localSheetId="13">#REF!</definedName>
    <definedName name="_9_500_1999" localSheetId="15">#REF!</definedName>
    <definedName name="_9_500_1999" localSheetId="16">#REF!</definedName>
    <definedName name="_9_500_1999" localSheetId="17">#REF!</definedName>
    <definedName name="_9_500_1999" localSheetId="18">#REF!</definedName>
    <definedName name="_9_500_1999" localSheetId="2">#REF!</definedName>
    <definedName name="_9_500_1999" localSheetId="3">#REF!</definedName>
    <definedName name="_9_500_1999" localSheetId="4">#REF!</definedName>
    <definedName name="_9_500_1999" localSheetId="5">#REF!</definedName>
    <definedName name="_9_500_1999" localSheetId="6">#REF!</definedName>
    <definedName name="_9_500_1999" localSheetId="7">#REF!</definedName>
    <definedName name="_9_500_1999">#REF!</definedName>
    <definedName name="_JAD11" localSheetId="14">#REF!</definedName>
    <definedName name="_JAD11" localSheetId="11">#REF!</definedName>
    <definedName name="_JAD11" localSheetId="12">#REF!</definedName>
    <definedName name="_JAD11" localSheetId="13">#REF!</definedName>
    <definedName name="_JAD11" localSheetId="15">#REF!</definedName>
    <definedName name="_JAD11" localSheetId="16">#REF!</definedName>
    <definedName name="_JAD11" localSheetId="17">#REF!</definedName>
    <definedName name="_JAD11" localSheetId="18">#REF!</definedName>
    <definedName name="_JAD11" localSheetId="2">#REF!</definedName>
    <definedName name="_JAD11" localSheetId="3">#REF!</definedName>
    <definedName name="_JAD11" localSheetId="4">#REF!</definedName>
    <definedName name="_JAD11" localSheetId="5">#REF!</definedName>
    <definedName name="_JAD11" localSheetId="6">#REF!</definedName>
    <definedName name="_JAD11" localSheetId="7">#REF!</definedName>
    <definedName name="_JAD11">#REF!</definedName>
    <definedName name="_JAD12" localSheetId="14">#REF!</definedName>
    <definedName name="_JAD12" localSheetId="11">#REF!</definedName>
    <definedName name="_JAD12" localSheetId="12">#REF!</definedName>
    <definedName name="_JAD12" localSheetId="13">#REF!</definedName>
    <definedName name="_JAD12" localSheetId="15">#REF!</definedName>
    <definedName name="_JAD12" localSheetId="16">#REF!</definedName>
    <definedName name="_JAD12" localSheetId="17">#REF!</definedName>
    <definedName name="_JAD12" localSheetId="18">#REF!</definedName>
    <definedName name="_JAD12" localSheetId="2">#REF!</definedName>
    <definedName name="_JAD12" localSheetId="3">#REF!</definedName>
    <definedName name="_JAD12" localSheetId="4">#REF!</definedName>
    <definedName name="_JAD12" localSheetId="5">#REF!</definedName>
    <definedName name="_JAD12" localSheetId="6">#REF!</definedName>
    <definedName name="_JAD12" localSheetId="7">#REF!</definedName>
    <definedName name="_JAD12">#REF!</definedName>
    <definedName name="a" localSheetId="14">#REF!</definedName>
    <definedName name="a" localSheetId="11">#REF!</definedName>
    <definedName name="a" localSheetId="12">#REF!</definedName>
    <definedName name="a" localSheetId="13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>#REF!</definedName>
    <definedName name="AA" localSheetId="14">#REF!</definedName>
    <definedName name="AA" localSheetId="11">#REF!</definedName>
    <definedName name="AA" localSheetId="12">#REF!</definedName>
    <definedName name="AA" localSheetId="13">#REF!</definedName>
    <definedName name="AA" localSheetId="15">#REF!</definedName>
    <definedName name="AA" localSheetId="16">#REF!</definedName>
    <definedName name="AA" localSheetId="17">#REF!</definedName>
    <definedName name="AA" localSheetId="18">#REF!</definedName>
    <definedName name="AA" localSheetId="2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7">#REF!</definedName>
    <definedName name="AA">#REF!</definedName>
    <definedName name="Asset91" localSheetId="14">#REF!</definedName>
    <definedName name="Asset91" localSheetId="11">#REF!</definedName>
    <definedName name="Asset91" localSheetId="12">#REF!</definedName>
    <definedName name="Asset91" localSheetId="13">#REF!</definedName>
    <definedName name="Asset91" localSheetId="15">#REF!</definedName>
    <definedName name="Asset91" localSheetId="16">#REF!</definedName>
    <definedName name="Asset91" localSheetId="17">#REF!</definedName>
    <definedName name="Asset91" localSheetId="18">#REF!</definedName>
    <definedName name="Asset91" localSheetId="1">#REF!</definedName>
    <definedName name="Asset91" localSheetId="2">#REF!</definedName>
    <definedName name="Asset91" localSheetId="3">#REF!</definedName>
    <definedName name="Asset91" localSheetId="4">#REF!</definedName>
    <definedName name="Asset91" localSheetId="5">#REF!</definedName>
    <definedName name="Asset91" localSheetId="6">#REF!</definedName>
    <definedName name="Asset91" localSheetId="7">#REF!</definedName>
    <definedName name="Asset91">#REF!</definedName>
    <definedName name="Asset92" localSheetId="14">#REF!</definedName>
    <definedName name="Asset92" localSheetId="11">#REF!</definedName>
    <definedName name="Asset92" localSheetId="12">#REF!</definedName>
    <definedName name="Asset92" localSheetId="13">#REF!</definedName>
    <definedName name="Asset92" localSheetId="15">#REF!</definedName>
    <definedName name="Asset92" localSheetId="16">#REF!</definedName>
    <definedName name="Asset92" localSheetId="17">#REF!</definedName>
    <definedName name="Asset92" localSheetId="18">#REF!</definedName>
    <definedName name="Asset92" localSheetId="1">#REF!</definedName>
    <definedName name="Asset92" localSheetId="2">#REF!</definedName>
    <definedName name="Asset92" localSheetId="3">#REF!</definedName>
    <definedName name="Asset92" localSheetId="4">#REF!</definedName>
    <definedName name="Asset92" localSheetId="5">#REF!</definedName>
    <definedName name="Asset92" localSheetId="6">#REF!</definedName>
    <definedName name="Asset92" localSheetId="7">#REF!</definedName>
    <definedName name="Asset92">#REF!</definedName>
    <definedName name="B" localSheetId="14">#REF!</definedName>
    <definedName name="B" localSheetId="11">#REF!</definedName>
    <definedName name="B" localSheetId="12">#REF!</definedName>
    <definedName name="B" localSheetId="13">#REF!</definedName>
    <definedName name="B" localSheetId="15">#REF!</definedName>
    <definedName name="B" localSheetId="16">#REF!</definedName>
    <definedName name="B" localSheetId="17">#REF!</definedName>
    <definedName name="B" localSheetId="18">#REF!</definedName>
    <definedName name="B" localSheetId="2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>#REF!</definedName>
    <definedName name="bjhgj" localSheetId="14">#REF!</definedName>
    <definedName name="bjhgj" localSheetId="11">#REF!</definedName>
    <definedName name="bjhgj" localSheetId="12">#REF!</definedName>
    <definedName name="bjhgj" localSheetId="13">#REF!</definedName>
    <definedName name="bjhgj" localSheetId="15">#REF!</definedName>
    <definedName name="bjhgj" localSheetId="16">#REF!</definedName>
    <definedName name="bjhgj" localSheetId="17">#REF!</definedName>
    <definedName name="bjhgj" localSheetId="18">#REF!</definedName>
    <definedName name="bjhgj" localSheetId="2">#REF!</definedName>
    <definedName name="bjhgj" localSheetId="3">#REF!</definedName>
    <definedName name="bjhgj" localSheetId="4">#REF!</definedName>
    <definedName name="bjhgj" localSheetId="5">#REF!</definedName>
    <definedName name="bjhgj" localSheetId="6">#REF!</definedName>
    <definedName name="bjhgj" localSheetId="7">#REF!</definedName>
    <definedName name="bjhgj">#REF!</definedName>
    <definedName name="cc" localSheetId="14">#REF!</definedName>
    <definedName name="cc" localSheetId="11">#REF!</definedName>
    <definedName name="cc" localSheetId="12">#REF!</definedName>
    <definedName name="cc" localSheetId="13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>#REF!</definedName>
    <definedName name="dd" localSheetId="14">#REF!</definedName>
    <definedName name="dd" localSheetId="11">#REF!</definedName>
    <definedName name="dd" localSheetId="12">#REF!</definedName>
    <definedName name="dd" localSheetId="13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2">#REF!</definedName>
    <definedName name="dd" localSheetId="3">#REF!</definedName>
    <definedName name="dd" localSheetId="4">#REF!</definedName>
    <definedName name="dd" localSheetId="5">#REF!</definedName>
    <definedName name="dd" localSheetId="6">#REF!</definedName>
    <definedName name="dd" localSheetId="7">#REF!</definedName>
    <definedName name="dd">#REF!</definedName>
    <definedName name="ds" localSheetId="14">#REF!</definedName>
    <definedName name="ds" localSheetId="11">#REF!</definedName>
    <definedName name="ds" localSheetId="12">#REF!</definedName>
    <definedName name="ds" localSheetId="13">#REF!</definedName>
    <definedName name="ds" localSheetId="15">#REF!</definedName>
    <definedName name="ds" localSheetId="16">#REF!</definedName>
    <definedName name="ds" localSheetId="17">#REF!</definedName>
    <definedName name="ds" localSheetId="18">#REF!</definedName>
    <definedName name="ds" localSheetId="2">#REF!</definedName>
    <definedName name="ds" localSheetId="3">#REF!</definedName>
    <definedName name="ds" localSheetId="4">#REF!</definedName>
    <definedName name="ds" localSheetId="5">#REF!</definedName>
    <definedName name="ds" localSheetId="6">#REF!</definedName>
    <definedName name="ds" localSheetId="7">#REF!</definedName>
    <definedName name="ds">#REF!</definedName>
    <definedName name="EKS_A1">[1]Sheet1!$A$1:$N$2</definedName>
    <definedName name="EKS_A2_B">[2]asal!$A$1:$H$58</definedName>
    <definedName name="EKS_A3_B" localSheetId="14">#REF!</definedName>
    <definedName name="EKS_A3_B" localSheetId="11">#REF!</definedName>
    <definedName name="EKS_A3_B" localSheetId="12">#REF!</definedName>
    <definedName name="EKS_A3_B" localSheetId="13">#REF!</definedName>
    <definedName name="EKS_A3_B" localSheetId="15">#REF!</definedName>
    <definedName name="EKS_A3_B" localSheetId="16">#REF!</definedName>
    <definedName name="EKS_A3_B" localSheetId="17">#REF!</definedName>
    <definedName name="EKS_A3_B" localSheetId="18">#REF!</definedName>
    <definedName name="EKS_A3_B" localSheetId="2">#REF!</definedName>
    <definedName name="EKS_A3_B" localSheetId="3">#REF!</definedName>
    <definedName name="EKS_A3_B" localSheetId="4">#REF!</definedName>
    <definedName name="EKS_A3_B" localSheetId="5">#REF!</definedName>
    <definedName name="EKS_A3_B" localSheetId="6">#REF!</definedName>
    <definedName name="EKS_A3_B" localSheetId="7">#REF!</definedName>
    <definedName name="EKS_A3_B">#REF!</definedName>
    <definedName name="EKS_A4B" localSheetId="14">#REF!</definedName>
    <definedName name="EKS_A4B" localSheetId="11">#REF!</definedName>
    <definedName name="EKS_A4B" localSheetId="12">#REF!</definedName>
    <definedName name="EKS_A4B" localSheetId="13">#REF!</definedName>
    <definedName name="EKS_A4B" localSheetId="15">#REF!</definedName>
    <definedName name="EKS_A4B" localSheetId="16">#REF!</definedName>
    <definedName name="EKS_A4B" localSheetId="17">#REF!</definedName>
    <definedName name="EKS_A4B" localSheetId="18">#REF!</definedName>
    <definedName name="EKS_A4B" localSheetId="2">#REF!</definedName>
    <definedName name="EKS_A4B" localSheetId="3">#REF!</definedName>
    <definedName name="EKS_A4B" localSheetId="4">#REF!</definedName>
    <definedName name="EKS_A4B" localSheetId="5">#REF!</definedName>
    <definedName name="EKS_A4B" localSheetId="6">#REF!</definedName>
    <definedName name="EKS_A4B" localSheetId="7">#REF!</definedName>
    <definedName name="EKS_A4B">#REF!</definedName>
    <definedName name="EKS_A5_B" localSheetId="14">#REF!</definedName>
    <definedName name="EKS_A5_B" localSheetId="11">#REF!</definedName>
    <definedName name="EKS_A5_B" localSheetId="12">#REF!</definedName>
    <definedName name="EKS_A5_B" localSheetId="13">#REF!</definedName>
    <definedName name="EKS_A5_B" localSheetId="15">#REF!</definedName>
    <definedName name="EKS_A5_B" localSheetId="16">#REF!</definedName>
    <definedName name="EKS_A5_B" localSheetId="17">#REF!</definedName>
    <definedName name="EKS_A5_B" localSheetId="18">#REF!</definedName>
    <definedName name="EKS_A5_B" localSheetId="2">#REF!</definedName>
    <definedName name="EKS_A5_B" localSheetId="3">#REF!</definedName>
    <definedName name="EKS_A5_B" localSheetId="4">#REF!</definedName>
    <definedName name="EKS_A5_B" localSheetId="5">#REF!</definedName>
    <definedName name="EKS_A5_B" localSheetId="6">#REF!</definedName>
    <definedName name="EKS_A5_B" localSheetId="7">#REF!</definedName>
    <definedName name="EKS_A5_B">#REF!</definedName>
    <definedName name="H" localSheetId="14">#REF!</definedName>
    <definedName name="H" localSheetId="11">#REF!</definedName>
    <definedName name="H" localSheetId="12">#REF!</definedName>
    <definedName name="H" localSheetId="13">#REF!</definedName>
    <definedName name="H" localSheetId="15">#REF!</definedName>
    <definedName name="H" localSheetId="16">#REF!</definedName>
    <definedName name="H" localSheetId="17">#REF!</definedName>
    <definedName name="H" localSheetId="18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7">#REF!</definedName>
    <definedName name="H">#REF!</definedName>
    <definedName name="Jad_22" localSheetId="15">[3]Sheet1!$A$1:$H$60</definedName>
    <definedName name="Jad_22" localSheetId="8">[3]Sheet1!$A$1:$H$60</definedName>
    <definedName name="Jad_22">[4]Sheet1!$A$1:$H$60</definedName>
    <definedName name="JAD_A3" localSheetId="14">#REF!</definedName>
    <definedName name="JAD_A3" localSheetId="11">#REF!</definedName>
    <definedName name="JAD_A3" localSheetId="12">#REF!</definedName>
    <definedName name="JAD_A3" localSheetId="13">#REF!</definedName>
    <definedName name="JAD_A3" localSheetId="15">#REF!</definedName>
    <definedName name="JAD_A3" localSheetId="16">#REF!</definedName>
    <definedName name="JAD_A3" localSheetId="17">#REF!</definedName>
    <definedName name="JAD_A3" localSheetId="18">#REF!</definedName>
    <definedName name="JAD_A3" localSheetId="2">#REF!</definedName>
    <definedName name="JAD_A3" localSheetId="3">#REF!</definedName>
    <definedName name="JAD_A3" localSheetId="4">#REF!</definedName>
    <definedName name="JAD_A3" localSheetId="5">#REF!</definedName>
    <definedName name="JAD_A3" localSheetId="6">#REF!</definedName>
    <definedName name="JAD_A3" localSheetId="7">#REF!</definedName>
    <definedName name="JAD_A3">#REF!</definedName>
    <definedName name="JAD_A4" localSheetId="14">#REF!</definedName>
    <definedName name="JAD_A4" localSheetId="11">#REF!</definedName>
    <definedName name="JAD_A4" localSheetId="12">#REF!</definedName>
    <definedName name="JAD_A4" localSheetId="13">#REF!</definedName>
    <definedName name="JAD_A4" localSheetId="15">#REF!</definedName>
    <definedName name="JAD_A4" localSheetId="16">#REF!</definedName>
    <definedName name="JAD_A4" localSheetId="17">#REF!</definedName>
    <definedName name="JAD_A4" localSheetId="18">#REF!</definedName>
    <definedName name="JAD_A4" localSheetId="2">#REF!</definedName>
    <definedName name="JAD_A4" localSheetId="3">#REF!</definedName>
    <definedName name="JAD_A4" localSheetId="4">#REF!</definedName>
    <definedName name="JAD_A4" localSheetId="5">#REF!</definedName>
    <definedName name="JAD_A4" localSheetId="6">#REF!</definedName>
    <definedName name="JAD_A4" localSheetId="7">#REF!</definedName>
    <definedName name="JAD_A4">#REF!</definedName>
    <definedName name="JAD_A5" localSheetId="14">[5]JAD_A5!#REF!</definedName>
    <definedName name="JAD_A5" localSheetId="11">[6]JAD_A5!#REF!</definedName>
    <definedName name="JAD_A5" localSheetId="12">[6]JAD_A5!#REF!</definedName>
    <definedName name="JAD_A5" localSheetId="13">[6]JAD_A5!#REF!</definedName>
    <definedName name="JAD_A5" localSheetId="15">[5]JAD_A5!#REF!</definedName>
    <definedName name="JAD_A5" localSheetId="16">[5]JAD_A5!#REF!</definedName>
    <definedName name="JAD_A5" localSheetId="17">[5]JAD_A5!#REF!</definedName>
    <definedName name="JAD_A5" localSheetId="18">[5]JAD_A5!#REF!</definedName>
    <definedName name="JAD_A5" localSheetId="2">[5]JAD_A5!#REF!</definedName>
    <definedName name="JAD_A5" localSheetId="3">[5]JAD_A5!#REF!</definedName>
    <definedName name="JAD_A5" localSheetId="4">[5]JAD_A5!#REF!</definedName>
    <definedName name="JAD_A5" localSheetId="5">[5]JAD_A5!#REF!</definedName>
    <definedName name="JAD_A5" localSheetId="6">[5]JAD_A5!#REF!</definedName>
    <definedName name="JAD_A5">[5]JAD_A5!#REF!</definedName>
    <definedName name="JOHN" localSheetId="14">#REF!</definedName>
    <definedName name="JOHN" localSheetId="11">#REF!</definedName>
    <definedName name="JOHN" localSheetId="12">#REF!</definedName>
    <definedName name="JOHN" localSheetId="13">#REF!</definedName>
    <definedName name="JOHN" localSheetId="15">#REF!</definedName>
    <definedName name="JOHN" localSheetId="16">#REF!</definedName>
    <definedName name="JOHN" localSheetId="17">#REF!</definedName>
    <definedName name="JOHN" localSheetId="18">#REF!</definedName>
    <definedName name="JOHN" localSheetId="2">#REF!</definedName>
    <definedName name="JOHN" localSheetId="3">#REF!</definedName>
    <definedName name="JOHN" localSheetId="4">#REF!</definedName>
    <definedName name="JOHN" localSheetId="5">#REF!</definedName>
    <definedName name="JOHN" localSheetId="6">#REF!</definedName>
    <definedName name="JOHN" localSheetId="7">#REF!</definedName>
    <definedName name="JOHN">#REF!</definedName>
    <definedName name="LAINI2003GENDER" localSheetId="14">#REF!</definedName>
    <definedName name="LAINI2003GENDER" localSheetId="11">#REF!</definedName>
    <definedName name="LAINI2003GENDER" localSheetId="12">#REF!</definedName>
    <definedName name="LAINI2003GENDER" localSheetId="13">#REF!</definedName>
    <definedName name="LAINI2003GENDER" localSheetId="15">#REF!</definedName>
    <definedName name="LAINI2003GENDER" localSheetId="16">#REF!</definedName>
    <definedName name="LAINI2003GENDER" localSheetId="17">#REF!</definedName>
    <definedName name="LAINI2003GENDER" localSheetId="18">#REF!</definedName>
    <definedName name="LAINI2003GENDER" localSheetId="2">#REF!</definedName>
    <definedName name="LAINI2003GENDER" localSheetId="3">#REF!</definedName>
    <definedName name="LAINI2003GENDER" localSheetId="4">#REF!</definedName>
    <definedName name="LAINI2003GENDER" localSheetId="5">#REF!</definedName>
    <definedName name="LAINI2003GENDER" localSheetId="6">#REF!</definedName>
    <definedName name="LAINI2003GENDER" localSheetId="7">#REF!</definedName>
    <definedName name="LAINI2003GENDER">#REF!</definedName>
    <definedName name="MYKE_11" localSheetId="14">#REF!</definedName>
    <definedName name="MYKE_11" localSheetId="11">#REF!</definedName>
    <definedName name="MYKE_11" localSheetId="12">#REF!</definedName>
    <definedName name="MYKE_11" localSheetId="13">#REF!</definedName>
    <definedName name="MYKE_11" localSheetId="15">#REF!</definedName>
    <definedName name="MYKE_11" localSheetId="16">#REF!</definedName>
    <definedName name="MYKE_11" localSheetId="17">#REF!</definedName>
    <definedName name="MYKE_11" localSheetId="18">#REF!</definedName>
    <definedName name="MYKE_11" localSheetId="2">#REF!</definedName>
    <definedName name="MYKE_11" localSheetId="3">#REF!</definedName>
    <definedName name="MYKE_11" localSheetId="4">#REF!</definedName>
    <definedName name="MYKE_11" localSheetId="5">#REF!</definedName>
    <definedName name="MYKE_11" localSheetId="6">#REF!</definedName>
    <definedName name="MYKE_11" localSheetId="7">#REF!</definedName>
    <definedName name="MYKE_11">#REF!</definedName>
    <definedName name="MYKE_11_2004" localSheetId="14">#REF!</definedName>
    <definedName name="MYKE_11_2004" localSheetId="11">#REF!</definedName>
    <definedName name="MYKE_11_2004" localSheetId="12">#REF!</definedName>
    <definedName name="MYKE_11_2004" localSheetId="13">#REF!</definedName>
    <definedName name="MYKE_11_2004" localSheetId="15">#REF!</definedName>
    <definedName name="MYKE_11_2004" localSheetId="16">#REF!</definedName>
    <definedName name="MYKE_11_2004" localSheetId="17">#REF!</definedName>
    <definedName name="MYKE_11_2004" localSheetId="18">#REF!</definedName>
    <definedName name="MYKE_11_2004" localSheetId="2">#REF!</definedName>
    <definedName name="MYKE_11_2004" localSheetId="3">#REF!</definedName>
    <definedName name="MYKE_11_2004" localSheetId="4">#REF!</definedName>
    <definedName name="MYKE_11_2004" localSheetId="5">#REF!</definedName>
    <definedName name="MYKE_11_2004" localSheetId="6">#REF!</definedName>
    <definedName name="MYKE_11_2004" localSheetId="7">#REF!</definedName>
    <definedName name="MYKE_11_2004">#REF!</definedName>
    <definedName name="MYKE_11_LAMA" localSheetId="14">#REF!</definedName>
    <definedName name="MYKE_11_LAMA" localSheetId="11">#REF!</definedName>
    <definedName name="MYKE_11_LAMA" localSheetId="12">#REF!</definedName>
    <definedName name="MYKE_11_LAMA" localSheetId="13">#REF!</definedName>
    <definedName name="MYKE_11_LAMA" localSheetId="15">#REF!</definedName>
    <definedName name="MYKE_11_LAMA" localSheetId="16">#REF!</definedName>
    <definedName name="MYKE_11_LAMA" localSheetId="17">#REF!</definedName>
    <definedName name="MYKE_11_LAMA" localSheetId="18">#REF!</definedName>
    <definedName name="MYKE_11_LAMA" localSheetId="2">#REF!</definedName>
    <definedName name="MYKE_11_LAMA" localSheetId="3">#REF!</definedName>
    <definedName name="MYKE_11_LAMA" localSheetId="4">#REF!</definedName>
    <definedName name="MYKE_11_LAMA" localSheetId="5">#REF!</definedName>
    <definedName name="MYKE_11_LAMA" localSheetId="6">#REF!</definedName>
    <definedName name="MYKE_11_LAMA" localSheetId="7">#REF!</definedName>
    <definedName name="MYKE_11_LAMA">#REF!</definedName>
    <definedName name="noorasiah91" localSheetId="14">#REF!</definedName>
    <definedName name="noorasiah91" localSheetId="11">#REF!</definedName>
    <definedName name="noorasiah91" localSheetId="12">#REF!</definedName>
    <definedName name="noorasiah91" localSheetId="13">#REF!</definedName>
    <definedName name="noorasiah91" localSheetId="15">#REF!</definedName>
    <definedName name="noorasiah91" localSheetId="16">#REF!</definedName>
    <definedName name="noorasiah91" localSheetId="17">#REF!</definedName>
    <definedName name="noorasiah91" localSheetId="18">#REF!</definedName>
    <definedName name="noorasiah91" localSheetId="2">#REF!</definedName>
    <definedName name="noorasiah91" localSheetId="3">#REF!</definedName>
    <definedName name="noorasiah91" localSheetId="4">#REF!</definedName>
    <definedName name="noorasiah91" localSheetId="5">#REF!</definedName>
    <definedName name="noorasiah91" localSheetId="6">#REF!</definedName>
    <definedName name="noorasiah91" localSheetId="7">#REF!</definedName>
    <definedName name="noorasiah91">#REF!</definedName>
    <definedName name="Output__10_billin" localSheetId="14">#REF!</definedName>
    <definedName name="Output__10_billin" localSheetId="11">#REF!</definedName>
    <definedName name="Output__10_billin" localSheetId="12">#REF!</definedName>
    <definedName name="Output__10_billin" localSheetId="13">#REF!</definedName>
    <definedName name="Output__10_billin" localSheetId="15">#REF!</definedName>
    <definedName name="Output__10_billin" localSheetId="16">#REF!</definedName>
    <definedName name="Output__10_billin" localSheetId="17">#REF!</definedName>
    <definedName name="Output__10_billin" localSheetId="18">#REF!</definedName>
    <definedName name="Output__10_billin" localSheetId="2">#REF!</definedName>
    <definedName name="Output__10_billin" localSheetId="3">#REF!</definedName>
    <definedName name="Output__10_billin" localSheetId="4">#REF!</definedName>
    <definedName name="Output__10_billin" localSheetId="5">#REF!</definedName>
    <definedName name="Output__10_billin" localSheetId="6">#REF!</definedName>
    <definedName name="Output__10_billin" localSheetId="7">#REF!</definedName>
    <definedName name="Output__10_billin">#REF!</definedName>
    <definedName name="Output__10_million" localSheetId="14">#REF!</definedName>
    <definedName name="Output__10_million" localSheetId="11">#REF!</definedName>
    <definedName name="Output__10_million" localSheetId="12">#REF!</definedName>
    <definedName name="Output__10_million" localSheetId="13">#REF!</definedName>
    <definedName name="Output__10_million" localSheetId="15">#REF!</definedName>
    <definedName name="Output__10_million" localSheetId="16">#REF!</definedName>
    <definedName name="Output__10_million" localSheetId="17">#REF!</definedName>
    <definedName name="Output__10_million" localSheetId="18">#REF!</definedName>
    <definedName name="Output__10_million" localSheetId="2">#REF!</definedName>
    <definedName name="Output__10_million" localSheetId="3">#REF!</definedName>
    <definedName name="Output__10_million" localSheetId="4">#REF!</definedName>
    <definedName name="Output__10_million" localSheetId="5">#REF!</definedName>
    <definedName name="Output__10_million" localSheetId="6">#REF!</definedName>
    <definedName name="Output__10_million" localSheetId="7">#REF!</definedName>
    <definedName name="Output__10_million">#REF!</definedName>
    <definedName name="Pek__19999" localSheetId="14">#REF!</definedName>
    <definedName name="Pek__19999" localSheetId="11">#REF!</definedName>
    <definedName name="Pek__19999" localSheetId="12">#REF!</definedName>
    <definedName name="Pek__19999" localSheetId="13">#REF!</definedName>
    <definedName name="Pek__19999" localSheetId="15">#REF!</definedName>
    <definedName name="Pek__19999" localSheetId="16">#REF!</definedName>
    <definedName name="Pek__19999" localSheetId="17">#REF!</definedName>
    <definedName name="Pek__19999" localSheetId="18">#REF!</definedName>
    <definedName name="Pek__19999" localSheetId="2">#REF!</definedName>
    <definedName name="Pek__19999" localSheetId="3">#REF!</definedName>
    <definedName name="Pek__19999" localSheetId="4">#REF!</definedName>
    <definedName name="Pek__19999" localSheetId="5">#REF!</definedName>
    <definedName name="Pek__19999" localSheetId="6">#REF!</definedName>
    <definedName name="Pek__19999" localSheetId="7">#REF!</definedName>
    <definedName name="Pek__19999">#REF!</definedName>
    <definedName name="_xlnm.Print_Area" localSheetId="14">' A15'!$A$1:$O$43</definedName>
    <definedName name="_xlnm.Print_Area" localSheetId="0">'A1'!$A$1:$R$36</definedName>
    <definedName name="_xlnm.Print_Area" localSheetId="9">'A10'!$A$1:$P$77</definedName>
    <definedName name="_xlnm.Print_Area" localSheetId="10">'A11'!$A$1:$V$71</definedName>
    <definedName name="_xlnm.Print_Area" localSheetId="11">'A12'!$A$1:$P$66</definedName>
    <definedName name="_xlnm.Print_Area" localSheetId="12">'A13'!$A$1:$S$36</definedName>
    <definedName name="_xlnm.Print_Area" localSheetId="13">'A14'!$A$1:$P$46</definedName>
    <definedName name="_xlnm.Print_Area" localSheetId="15">'A16'!$A$1:$J$63</definedName>
    <definedName name="_xlnm.Print_Area" localSheetId="16">'A17'!$A$1:$I$29</definedName>
    <definedName name="_xlnm.Print_Area" localSheetId="17">'A18'!$A$1:$O$34</definedName>
    <definedName name="_xlnm.Print_Area" localSheetId="18">'A19'!$A$1:$I$48</definedName>
    <definedName name="_xlnm.Print_Area" localSheetId="1">'A2'!$A$1:$R$68</definedName>
    <definedName name="_xlnm.Print_Area" localSheetId="2">'A3'!$A$1:$P$43</definedName>
    <definedName name="_xlnm.Print_Area" localSheetId="3">'A4'!$A$1:$P$25</definedName>
    <definedName name="_xlnm.Print_Area" localSheetId="4">'A5'!$A$1:$P$40</definedName>
    <definedName name="_xlnm.Print_Area" localSheetId="5">'A6 '!$A$1:$R$25</definedName>
    <definedName name="_xlnm.Print_Area" localSheetId="6">'A7'!$A$1:$R$26</definedName>
    <definedName name="_xlnm.Print_Area" localSheetId="7">'A8'!$A$1:$S$33</definedName>
    <definedName name="_xlnm.Print_Area" localSheetId="8">'A9'!$A$1:$L$63</definedName>
    <definedName name="_xlnm.Print_Area">#REF!</definedName>
    <definedName name="PRINT_AREA_MI" localSheetId="14">#REF!</definedName>
    <definedName name="PRINT_AREA_MI" localSheetId="11">#REF!</definedName>
    <definedName name="PRINT_AREA_MI" localSheetId="12">#REF!</definedName>
    <definedName name="PRINT_AREA_MI" localSheetId="13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 localSheetId="18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>#REF!</definedName>
    <definedName name="_xlnm.Print_Titles" localSheetId="15">'A16'!$C:$J</definedName>
    <definedName name="_xlnm.Print_Titles" localSheetId="8">'A9'!$C:$K</definedName>
    <definedName name="PROSESAN_VS_SVYSYS" localSheetId="14">#REF!</definedName>
    <definedName name="PROSESAN_VS_SVYSYS" localSheetId="11">#REF!</definedName>
    <definedName name="PROSESAN_VS_SVYSYS" localSheetId="12">#REF!</definedName>
    <definedName name="PROSESAN_VS_SVYSYS" localSheetId="13">#REF!</definedName>
    <definedName name="PROSESAN_VS_SVYSYS" localSheetId="15">#REF!</definedName>
    <definedName name="PROSESAN_VS_SVYSYS" localSheetId="16">#REF!</definedName>
    <definedName name="PROSESAN_VS_SVYSYS" localSheetId="17">#REF!</definedName>
    <definedName name="PROSESAN_VS_SVYSYS" localSheetId="18">#REF!</definedName>
    <definedName name="PROSESAN_VS_SVYSYS" localSheetId="2">#REF!</definedName>
    <definedName name="PROSESAN_VS_SVYSYS" localSheetId="3">#REF!</definedName>
    <definedName name="PROSESAN_VS_SVYSYS" localSheetId="4">#REF!</definedName>
    <definedName name="PROSESAN_VS_SVYSYS" localSheetId="5">#REF!</definedName>
    <definedName name="PROSESAN_VS_SVYSYS" localSheetId="6">#REF!</definedName>
    <definedName name="PROSESAN_VS_SVYSYS" localSheetId="7">#REF!</definedName>
    <definedName name="PROSESAN_VS_SVYSYS">#REF!</definedName>
    <definedName name="Q04W" localSheetId="14">#REF!</definedName>
    <definedName name="Q04W" localSheetId="11">#REF!</definedName>
    <definedName name="Q04W" localSheetId="12">#REF!</definedName>
    <definedName name="Q04W" localSheetId="13">#REF!</definedName>
    <definedName name="Q04W" localSheetId="15">#REF!</definedName>
    <definedName name="Q04W" localSheetId="16">#REF!</definedName>
    <definedName name="Q04W" localSheetId="17">#REF!</definedName>
    <definedName name="Q04W" localSheetId="18">#REF!</definedName>
    <definedName name="Q04W" localSheetId="2">#REF!</definedName>
    <definedName name="Q04W" localSheetId="3">#REF!</definedName>
    <definedName name="Q04W" localSheetId="4">#REF!</definedName>
    <definedName name="Q04W" localSheetId="5">#REF!</definedName>
    <definedName name="Q04W" localSheetId="6">#REF!</definedName>
    <definedName name="Q04W" localSheetId="7">#REF!</definedName>
    <definedName name="Q04W">#REF!</definedName>
    <definedName name="Query1" localSheetId="14">#REF!</definedName>
    <definedName name="Query1" localSheetId="11">#REF!</definedName>
    <definedName name="Query1" localSheetId="12">#REF!</definedName>
    <definedName name="Query1" localSheetId="13">#REF!</definedName>
    <definedName name="Query1" localSheetId="15">#REF!</definedName>
    <definedName name="Query1" localSheetId="16">#REF!</definedName>
    <definedName name="Query1" localSheetId="17">#REF!</definedName>
    <definedName name="Query1" localSheetId="18">#REF!</definedName>
    <definedName name="Query1" localSheetId="2">#REF!</definedName>
    <definedName name="Query1" localSheetId="3">#REF!</definedName>
    <definedName name="Query1" localSheetId="4">#REF!</definedName>
    <definedName name="Query1" localSheetId="5">#REF!</definedName>
    <definedName name="Query1" localSheetId="6">#REF!</definedName>
    <definedName name="Query1" localSheetId="7">#REF!</definedName>
    <definedName name="Query1">#REF!</definedName>
    <definedName name="Query2" localSheetId="14">#REF!</definedName>
    <definedName name="Query2" localSheetId="11">#REF!</definedName>
    <definedName name="Query2" localSheetId="12">#REF!</definedName>
    <definedName name="Query2" localSheetId="13">#REF!</definedName>
    <definedName name="Query2" localSheetId="15">#REF!</definedName>
    <definedName name="Query2" localSheetId="16">#REF!</definedName>
    <definedName name="Query2" localSheetId="17">#REF!</definedName>
    <definedName name="Query2" localSheetId="18">#REF!</definedName>
    <definedName name="Query2" localSheetId="2">#REF!</definedName>
    <definedName name="Query2" localSheetId="3">#REF!</definedName>
    <definedName name="Query2" localSheetId="4">#REF!</definedName>
    <definedName name="Query2" localSheetId="5">#REF!</definedName>
    <definedName name="Query2" localSheetId="6">#REF!</definedName>
    <definedName name="Query2" localSheetId="7">#REF!</definedName>
    <definedName name="Query2">#REF!</definedName>
    <definedName name="sa" localSheetId="14">#REF!</definedName>
    <definedName name="sa" localSheetId="11">#REF!</definedName>
    <definedName name="sa" localSheetId="12">#REF!</definedName>
    <definedName name="sa" localSheetId="13">#REF!</definedName>
    <definedName name="sa" localSheetId="15">#REF!</definedName>
    <definedName name="sa" localSheetId="16">#REF!</definedName>
    <definedName name="sa" localSheetId="17">#REF!</definedName>
    <definedName name="sa" localSheetId="18">#REF!</definedName>
    <definedName name="sa" localSheetId="1">#REF!</definedName>
    <definedName name="sa" localSheetId="2">#REF!</definedName>
    <definedName name="sa" localSheetId="3">#REF!</definedName>
    <definedName name="sa" localSheetId="4">#REF!</definedName>
    <definedName name="sa" localSheetId="5">#REF!</definedName>
    <definedName name="sa" localSheetId="6">#REF!</definedName>
    <definedName name="sa" localSheetId="7">#REF!</definedName>
    <definedName name="sa">#REF!</definedName>
    <definedName name="Table_12" localSheetId="14">#REF!</definedName>
    <definedName name="Table_12" localSheetId="11">#REF!</definedName>
    <definedName name="Table_12" localSheetId="12">#REF!</definedName>
    <definedName name="Table_12" localSheetId="13">#REF!</definedName>
    <definedName name="Table_12" localSheetId="15">#REF!</definedName>
    <definedName name="Table_12" localSheetId="16">#REF!</definedName>
    <definedName name="Table_12" localSheetId="17">#REF!</definedName>
    <definedName name="Table_12" localSheetId="18">#REF!</definedName>
    <definedName name="Table_12" localSheetId="2">#REF!</definedName>
    <definedName name="Table_12" localSheetId="3">#REF!</definedName>
    <definedName name="Table_12" localSheetId="4">#REF!</definedName>
    <definedName name="Table_12" localSheetId="5">#REF!</definedName>
    <definedName name="Table_12" localSheetId="6">#REF!</definedName>
    <definedName name="Table_12" localSheetId="7">#REF!</definedName>
    <definedName name="Table_12">#REF!</definedName>
    <definedName name="TABLE_13" localSheetId="14">#REF!</definedName>
    <definedName name="TABLE_13" localSheetId="11">#REF!</definedName>
    <definedName name="TABLE_13" localSheetId="12">#REF!</definedName>
    <definedName name="TABLE_13" localSheetId="13">#REF!</definedName>
    <definedName name="TABLE_13" localSheetId="15">#REF!</definedName>
    <definedName name="TABLE_13" localSheetId="16">#REF!</definedName>
    <definedName name="TABLE_13" localSheetId="17">#REF!</definedName>
    <definedName name="TABLE_13" localSheetId="18">#REF!</definedName>
    <definedName name="TABLE_13" localSheetId="2">#REF!</definedName>
    <definedName name="TABLE_13" localSheetId="3">#REF!</definedName>
    <definedName name="TABLE_13" localSheetId="4">#REF!</definedName>
    <definedName name="TABLE_13" localSheetId="5">#REF!</definedName>
    <definedName name="TABLE_13" localSheetId="6">#REF!</definedName>
    <definedName name="TABLE_13" localSheetId="7">#REF!</definedName>
    <definedName name="TABLE_13">#REF!</definedName>
    <definedName name="TABLE_14" localSheetId="14">#REF!</definedName>
    <definedName name="TABLE_14" localSheetId="11">#REF!</definedName>
    <definedName name="TABLE_14" localSheetId="12">#REF!</definedName>
    <definedName name="TABLE_14" localSheetId="13">#REF!</definedName>
    <definedName name="TABLE_14" localSheetId="15">#REF!</definedName>
    <definedName name="TABLE_14" localSheetId="16">#REF!</definedName>
    <definedName name="TABLE_14" localSheetId="17">#REF!</definedName>
    <definedName name="TABLE_14" localSheetId="18">#REF!</definedName>
    <definedName name="TABLE_14" localSheetId="2">#REF!</definedName>
    <definedName name="TABLE_14" localSheetId="3">#REF!</definedName>
    <definedName name="TABLE_14" localSheetId="4">#REF!</definedName>
    <definedName name="TABLE_14" localSheetId="5">#REF!</definedName>
    <definedName name="TABLE_14" localSheetId="6">#REF!</definedName>
    <definedName name="TABLE_14" localSheetId="7">#REF!</definedName>
    <definedName name="TABLE_14">#REF!</definedName>
    <definedName name="table_3" localSheetId="14">#REF!</definedName>
    <definedName name="table_3" localSheetId="11">#REF!</definedName>
    <definedName name="table_3" localSheetId="12">#REF!</definedName>
    <definedName name="table_3" localSheetId="13">#REF!</definedName>
    <definedName name="table_3" localSheetId="15">#REF!</definedName>
    <definedName name="table_3" localSheetId="16">#REF!</definedName>
    <definedName name="table_3" localSheetId="17">#REF!</definedName>
    <definedName name="table_3" localSheetId="18">#REF!</definedName>
    <definedName name="table_3" localSheetId="2">#REF!</definedName>
    <definedName name="table_3" localSheetId="3">#REF!</definedName>
    <definedName name="table_3" localSheetId="4">#REF!</definedName>
    <definedName name="table_3" localSheetId="5">#REF!</definedName>
    <definedName name="table_3" localSheetId="6">#REF!</definedName>
    <definedName name="table_3" localSheetId="7">#REF!</definedName>
    <definedName name="table_3">#REF!</definedName>
    <definedName name="TABLE_9" localSheetId="14">#REF!</definedName>
    <definedName name="TABLE_9" localSheetId="11">#REF!</definedName>
    <definedName name="TABLE_9" localSheetId="12">#REF!</definedName>
    <definedName name="TABLE_9" localSheetId="13">#REF!</definedName>
    <definedName name="TABLE_9" localSheetId="15">#REF!</definedName>
    <definedName name="TABLE_9" localSheetId="16">#REF!</definedName>
    <definedName name="TABLE_9" localSheetId="17">#REF!</definedName>
    <definedName name="TABLE_9" localSheetId="18">#REF!</definedName>
    <definedName name="TABLE_9" localSheetId="2">#REF!</definedName>
    <definedName name="TABLE_9" localSheetId="3">#REF!</definedName>
    <definedName name="TABLE_9" localSheetId="4">#REF!</definedName>
    <definedName name="TABLE_9" localSheetId="5">#REF!</definedName>
    <definedName name="TABLE_9" localSheetId="6">#REF!</definedName>
    <definedName name="TABLE_9" localSheetId="7">#REF!</definedName>
    <definedName name="TABLE_9">#REF!</definedName>
  </definedNames>
  <calcPr calcId="125725"/>
</workbook>
</file>

<file path=xl/calcChain.xml><?xml version="1.0" encoding="utf-8"?>
<calcChain xmlns="http://schemas.openxmlformats.org/spreadsheetml/2006/main">
  <c r="I9" i="15"/>
  <c r="G9"/>
  <c r="E9"/>
  <c r="O9" i="19"/>
  <c r="M9"/>
  <c r="K9"/>
  <c r="I9"/>
  <c r="G9"/>
  <c r="E9"/>
  <c r="P9" i="14"/>
  <c r="N9"/>
  <c r="L9"/>
  <c r="J9"/>
  <c r="H9"/>
  <c r="F9"/>
  <c r="D9"/>
  <c r="T11" i="11"/>
  <c r="R11"/>
  <c r="P11"/>
  <c r="N11"/>
  <c r="L11"/>
  <c r="J11"/>
  <c r="H11"/>
  <c r="F11"/>
  <c r="V53"/>
  <c r="T53"/>
  <c r="R53"/>
  <c r="P53"/>
  <c r="N53"/>
  <c r="L53"/>
  <c r="J53"/>
  <c r="H53"/>
  <c r="F53"/>
  <c r="V43"/>
  <c r="T43"/>
  <c r="R43"/>
  <c r="P43"/>
  <c r="N43"/>
  <c r="L43"/>
  <c r="J43"/>
  <c r="H43"/>
  <c r="F43"/>
  <c r="V26"/>
  <c r="T26"/>
  <c r="R26"/>
  <c r="P26"/>
  <c r="N26"/>
  <c r="L26"/>
  <c r="J26"/>
  <c r="H26"/>
  <c r="F26"/>
  <c r="V14"/>
  <c r="V11" s="1"/>
  <c r="T14"/>
  <c r="R14"/>
  <c r="P14"/>
  <c r="N14"/>
  <c r="L14"/>
  <c r="J14"/>
  <c r="H14"/>
  <c r="F14"/>
  <c r="S9" i="20"/>
  <c r="Q9"/>
  <c r="O9"/>
  <c r="M9"/>
  <c r="K9"/>
  <c r="I9"/>
  <c r="G9"/>
  <c r="R9" i="7"/>
  <c r="P9"/>
  <c r="N9"/>
  <c r="L9"/>
  <c r="J9"/>
  <c r="H9"/>
  <c r="F9"/>
  <c r="R9" i="6"/>
  <c r="P9"/>
  <c r="N9"/>
  <c r="L9"/>
  <c r="J9"/>
  <c r="H9"/>
  <c r="F9"/>
  <c r="P9" i="5"/>
  <c r="N9"/>
  <c r="L9"/>
  <c r="J9"/>
  <c r="H9"/>
  <c r="F9"/>
  <c r="D9"/>
  <c r="P9" i="4"/>
  <c r="N9"/>
  <c r="L9"/>
  <c r="J9"/>
  <c r="H9"/>
  <c r="F9"/>
  <c r="D9"/>
  <c r="P9" i="3"/>
  <c r="N9"/>
  <c r="L9"/>
  <c r="J9"/>
  <c r="H9"/>
  <c r="F9"/>
  <c r="D9"/>
  <c r="H10" i="18" l="1"/>
  <c r="F10"/>
  <c r="D10"/>
  <c r="E18" i="17"/>
  <c r="E16"/>
  <c r="E14"/>
  <c r="N11"/>
  <c r="K11"/>
  <c r="H11"/>
  <c r="I46" i="22"/>
  <c r="I20" s="1"/>
  <c r="G46"/>
  <c r="G20" s="1"/>
  <c r="E58"/>
  <c r="E56"/>
  <c r="E54"/>
  <c r="E52"/>
  <c r="E50"/>
  <c r="E48"/>
  <c r="E46" s="1"/>
  <c r="E44"/>
  <c r="E42"/>
  <c r="E30"/>
  <c r="E28"/>
  <c r="E26"/>
  <c r="E22"/>
  <c r="E18"/>
  <c r="E16"/>
  <c r="E14" s="1"/>
  <c r="I14"/>
  <c r="G14"/>
  <c r="P61" i="10"/>
  <c r="N61"/>
  <c r="L61"/>
  <c r="J61"/>
  <c r="H61"/>
  <c r="F61"/>
  <c r="P51"/>
  <c r="N51"/>
  <c r="L51"/>
  <c r="J51"/>
  <c r="H51"/>
  <c r="F51"/>
  <c r="P30"/>
  <c r="N30"/>
  <c r="L30"/>
  <c r="J30"/>
  <c r="H30"/>
  <c r="F30"/>
  <c r="P18"/>
  <c r="N18"/>
  <c r="N15" s="1"/>
  <c r="L18"/>
  <c r="J18"/>
  <c r="J15" s="1"/>
  <c r="H18"/>
  <c r="F18"/>
  <c r="F15" s="1"/>
  <c r="K46" i="21"/>
  <c r="I46"/>
  <c r="G46"/>
  <c r="E46"/>
  <c r="K24"/>
  <c r="I24"/>
  <c r="G24"/>
  <c r="E24"/>
  <c r="E20" s="1"/>
  <c r="K20"/>
  <c r="K11" s="1"/>
  <c r="I14"/>
  <c r="G14"/>
  <c r="E14"/>
  <c r="R9" i="2"/>
  <c r="P9"/>
  <c r="N9"/>
  <c r="L9"/>
  <c r="J9"/>
  <c r="H9"/>
  <c r="F9"/>
  <c r="R48"/>
  <c r="P48"/>
  <c r="N48"/>
  <c r="L48"/>
  <c r="J48"/>
  <c r="H48"/>
  <c r="F48"/>
  <c r="R38"/>
  <c r="P38"/>
  <c r="N38"/>
  <c r="L38"/>
  <c r="J38"/>
  <c r="H38"/>
  <c r="F38"/>
  <c r="R24"/>
  <c r="P24"/>
  <c r="N24"/>
  <c r="L24"/>
  <c r="J24"/>
  <c r="H24"/>
  <c r="F24"/>
  <c r="R12"/>
  <c r="P12"/>
  <c r="N12"/>
  <c r="L12"/>
  <c r="J12"/>
  <c r="H12"/>
  <c r="F12"/>
  <c r="P54" i="12"/>
  <c r="N54"/>
  <c r="L54"/>
  <c r="J54"/>
  <c r="H54"/>
  <c r="F54"/>
  <c r="P26"/>
  <c r="P12" s="1"/>
  <c r="P9" s="1"/>
  <c r="N26"/>
  <c r="N12" s="1"/>
  <c r="N9" s="1"/>
  <c r="L26"/>
  <c r="L12" s="1"/>
  <c r="L9" s="1"/>
  <c r="J26"/>
  <c r="J12" s="1"/>
  <c r="J9" s="1"/>
  <c r="H26"/>
  <c r="H12" s="1"/>
  <c r="H9" s="1"/>
  <c r="F26"/>
  <c r="F12" s="1"/>
  <c r="F9" s="1"/>
  <c r="I11" i="22" l="1"/>
  <c r="G11"/>
  <c r="H15" i="10"/>
  <c r="P15"/>
  <c r="L15"/>
  <c r="E11" i="21"/>
  <c r="I20"/>
  <c r="I11" s="1"/>
  <c r="G20"/>
  <c r="G11" s="1"/>
  <c r="E11" i="17"/>
  <c r="E20" i="22"/>
  <c r="E11" s="1"/>
</calcChain>
</file>

<file path=xl/sharedStrings.xml><?xml version="1.0" encoding="utf-8"?>
<sst xmlns="http://schemas.openxmlformats.org/spreadsheetml/2006/main" count="683" uniqueCount="268">
  <si>
    <t>(RM '000)</t>
  </si>
  <si>
    <t>Jumlah</t>
  </si>
  <si>
    <t>Total</t>
  </si>
  <si>
    <t>Tanaman</t>
  </si>
  <si>
    <t>Crops</t>
  </si>
  <si>
    <t>Ternakan</t>
  </si>
  <si>
    <t>Livestock</t>
  </si>
  <si>
    <t>Perhutanan &amp; pembalakan</t>
  </si>
  <si>
    <t>Forestry &amp; logging</t>
  </si>
  <si>
    <t>n.a.</t>
  </si>
  <si>
    <t>Perikanan</t>
  </si>
  <si>
    <t>Fisheries</t>
  </si>
  <si>
    <r>
      <t xml:space="preserve">Jumlah
</t>
    </r>
    <r>
      <rPr>
        <i/>
        <sz val="10"/>
        <rFont val="Arial"/>
        <family val="2"/>
      </rPr>
      <t>Total</t>
    </r>
  </si>
  <si>
    <r>
      <t xml:space="preserve">Tanaman
</t>
    </r>
    <r>
      <rPr>
        <i/>
        <sz val="10"/>
        <rFont val="Arial"/>
        <family val="2"/>
      </rPr>
      <t>Crops</t>
    </r>
  </si>
  <si>
    <t>011</t>
  </si>
  <si>
    <t>012</t>
  </si>
  <si>
    <t>013</t>
  </si>
  <si>
    <t>015</t>
  </si>
  <si>
    <t>016</t>
  </si>
  <si>
    <r>
      <t xml:space="preserve">Ternakan
</t>
    </r>
    <r>
      <rPr>
        <i/>
        <sz val="10"/>
        <rFont val="Arial"/>
        <family val="2"/>
      </rPr>
      <t>Livestock</t>
    </r>
  </si>
  <si>
    <t>014</t>
  </si>
  <si>
    <r>
      <t xml:space="preserve">Perhutanan &amp; pembalakan
</t>
    </r>
    <r>
      <rPr>
        <i/>
        <sz val="10"/>
        <rFont val="Arial"/>
        <family val="2"/>
      </rPr>
      <t>Forestry &amp; logging</t>
    </r>
  </si>
  <si>
    <t>021</t>
  </si>
  <si>
    <t>022</t>
  </si>
  <si>
    <r>
      <t xml:space="preserve">Pengumpulan produk hutan bukan kayu
</t>
    </r>
    <r>
      <rPr>
        <i/>
        <sz val="10"/>
        <rFont val="Arial"/>
        <family val="2"/>
      </rPr>
      <t>Gathering of non-wood forest products</t>
    </r>
    <r>
      <rPr>
        <b/>
        <sz val="10"/>
        <rFont val="Arial"/>
        <family val="2"/>
      </rPr>
      <t xml:space="preserve">
</t>
    </r>
  </si>
  <si>
    <t>023</t>
  </si>
  <si>
    <t>024</t>
  </si>
  <si>
    <r>
      <t xml:space="preserve">Perikanan
</t>
    </r>
    <r>
      <rPr>
        <i/>
        <sz val="10"/>
        <color theme="1"/>
        <rFont val="Arial"/>
        <family val="2"/>
      </rPr>
      <t>Fisheries</t>
    </r>
  </si>
  <si>
    <t>031</t>
  </si>
  <si>
    <t>032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</si>
  <si>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</si>
  <si>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</si>
  <si>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</si>
  <si>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</si>
  <si>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</si>
  <si>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</si>
  <si>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</si>
  <si>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</si>
  <si>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</si>
  <si>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</si>
  <si>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</si>
  <si>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</si>
  <si>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</si>
  <si>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</si>
  <si>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</si>
  <si>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r>
      <t xml:space="preserve">Saiz pekerja
</t>
    </r>
    <r>
      <rPr>
        <i/>
        <sz val="10"/>
        <rFont val="Arial"/>
        <family val="2"/>
      </rPr>
      <t>Employment size</t>
    </r>
  </si>
  <si>
    <r>
      <t xml:space="preserve">Bilangan 
pertubuhan
</t>
    </r>
    <r>
      <rPr>
        <i/>
        <sz val="10"/>
        <rFont val="Arial"/>
        <family val="2"/>
      </rPr>
      <t>Number of
establishment</t>
    </r>
  </si>
  <si>
    <r>
      <t xml:space="preserve">Nilai output
kasar
</t>
    </r>
    <r>
      <rPr>
        <i/>
        <sz val="10"/>
        <rFont val="Arial"/>
        <family val="2"/>
      </rPr>
      <t>Value of
gross output</t>
    </r>
  </si>
  <si>
    <r>
      <t xml:space="preserve">Nilai input
perantaraan
</t>
    </r>
    <r>
      <rPr>
        <i/>
        <sz val="10"/>
        <rFont val="Arial"/>
        <family val="2"/>
      </rPr>
      <t xml:space="preserve">Value of
intermediate
output </t>
    </r>
  </si>
  <si>
    <r>
      <t xml:space="preserve">Nilai 
ditambah
</t>
    </r>
    <r>
      <rPr>
        <i/>
        <sz val="10"/>
        <rFont val="Arial"/>
        <family val="2"/>
      </rPr>
      <t>Value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added</t>
    </r>
  </si>
  <si>
    <r>
      <t xml:space="preserve">Jumlah pekerja
pada bulan Disember
atau pada tempoh 
gaji akhir 
</t>
    </r>
    <r>
      <rPr>
        <i/>
        <sz val="10"/>
        <rFont val="Arial"/>
        <family val="2"/>
      </rPr>
      <t>Total number of
person engaged
during December or
last pay period</t>
    </r>
  </si>
  <si>
    <r>
      <t xml:space="preserve">Gaji &amp; upah
yang dibayar
</t>
    </r>
    <r>
      <rPr>
        <i/>
        <sz val="10"/>
        <rFont val="Arial"/>
        <family val="2"/>
      </rPr>
      <t xml:space="preserve">Salaries &amp;
wages paid </t>
    </r>
  </si>
  <si>
    <r>
      <t xml:space="preserve">Nilai harta tetap 
yang dimiliki
pada akhir tahun </t>
    </r>
    <r>
      <rPr>
        <i/>
        <sz val="10"/>
        <rFont val="Arial"/>
        <family val="2"/>
      </rPr>
      <t xml:space="preserve">
Value of fixed assets
owned as at the
end of the year  </t>
    </r>
  </si>
  <si>
    <t xml:space="preserve"> - </t>
  </si>
  <si>
    <r>
      <t xml:space="preserve">Saiz output
</t>
    </r>
    <r>
      <rPr>
        <i/>
        <sz val="10"/>
        <rFont val="Arial"/>
        <family val="2"/>
      </rPr>
      <t xml:space="preserve">Output size </t>
    </r>
  </si>
  <si>
    <t>&lt;3,000</t>
  </si>
  <si>
    <t>&lt;20,000</t>
  </si>
  <si>
    <t>&lt;100</t>
  </si>
  <si>
    <t>&lt;200</t>
  </si>
  <si>
    <t>&lt;500</t>
  </si>
  <si>
    <t>&lt;1,000</t>
  </si>
  <si>
    <t>&lt;5,000</t>
  </si>
  <si>
    <t>&lt;10,000</t>
  </si>
  <si>
    <t>&lt;50,000</t>
  </si>
  <si>
    <t>&lt;100,000</t>
  </si>
  <si>
    <t>&lt;200,000</t>
  </si>
  <si>
    <t>Lelaki</t>
  </si>
  <si>
    <t>Perempuan</t>
  </si>
  <si>
    <t>Male</t>
  </si>
  <si>
    <t>Female</t>
  </si>
  <si>
    <t>n.a</t>
  </si>
  <si>
    <r>
      <t xml:space="preserve">Pemilik yang bekerja dan rakan niaga yang aktif
</t>
    </r>
    <r>
      <rPr>
        <i/>
        <sz val="10"/>
        <rFont val="Arial"/>
        <family val="2"/>
      </rPr>
      <t>Working proprietors and active business partners</t>
    </r>
  </si>
  <si>
    <r>
      <t xml:space="preserve">Jumlah pekerja bergaji (sepenuh masa)
</t>
    </r>
    <r>
      <rPr>
        <i/>
        <sz val="10"/>
        <rFont val="Arial"/>
        <family val="2"/>
      </rPr>
      <t>Total paid employees (full-time)</t>
    </r>
  </si>
  <si>
    <t xml:space="preserve">    Jumlah</t>
  </si>
  <si>
    <t>Pemilik yang bekerja,</t>
  </si>
  <si>
    <t>Pekerja sepenuh</t>
  </si>
  <si>
    <t>Pekerja</t>
  </si>
  <si>
    <t xml:space="preserve">    Total</t>
  </si>
  <si>
    <t>rakan niaga yang aktif</t>
  </si>
  <si>
    <t>masa</t>
  </si>
  <si>
    <t>sambilan</t>
  </si>
  <si>
    <t>dan pekerja keluarga</t>
  </si>
  <si>
    <t>Full-time</t>
  </si>
  <si>
    <t>Part-time</t>
  </si>
  <si>
    <t>tidak bergaji</t>
  </si>
  <si>
    <t>employees</t>
  </si>
  <si>
    <t>Working proprietors,</t>
  </si>
  <si>
    <t>active business partners</t>
  </si>
  <si>
    <t>and unpaid family workers</t>
  </si>
  <si>
    <r>
      <t xml:space="preserve">Perikanan
</t>
    </r>
    <r>
      <rPr>
        <i/>
        <sz val="10"/>
        <rFont val="Arial"/>
        <family val="2"/>
      </rPr>
      <t>Fisheries</t>
    </r>
  </si>
  <si>
    <t xml:space="preserve">   Lelaki</t>
  </si>
  <si>
    <t xml:space="preserve"> Perempuan</t>
  </si>
  <si>
    <t xml:space="preserve">   Male</t>
  </si>
  <si>
    <t xml:space="preserve"> Female</t>
  </si>
  <si>
    <r>
      <t xml:space="preserve">Perikanan
</t>
    </r>
    <r>
      <rPr>
        <i/>
        <sz val="10"/>
        <rFont val="Arial"/>
        <family val="2"/>
      </rPr>
      <t>Fishing</t>
    </r>
  </si>
  <si>
    <r>
      <t xml:space="preserve">Harta tetap
</t>
    </r>
    <r>
      <rPr>
        <i/>
        <sz val="10"/>
        <rFont val="Arial"/>
        <family val="2"/>
      </rPr>
      <t>Fixed assets</t>
    </r>
  </si>
  <si>
    <r>
      <t xml:space="preserve">Tanah
</t>
    </r>
    <r>
      <rPr>
        <i/>
        <sz val="10"/>
        <rFont val="Arial"/>
        <family val="2"/>
      </rPr>
      <t>Land</t>
    </r>
  </si>
  <si>
    <r>
      <t xml:space="preserve">Bangunan dan binaan lain
</t>
    </r>
    <r>
      <rPr>
        <i/>
        <sz val="10"/>
        <rFont val="Arial"/>
        <family val="2"/>
      </rPr>
      <t>Buildings and other construction</t>
    </r>
  </si>
  <si>
    <r>
      <t xml:space="preserve">Tempat kediaman
</t>
    </r>
    <r>
      <rPr>
        <i/>
        <sz val="10"/>
        <rFont val="Arial"/>
        <family val="2"/>
      </rPr>
      <t>Residential</t>
    </r>
  </si>
  <si>
    <r>
      <t xml:space="preserve">Alat pengangkutan
</t>
    </r>
    <r>
      <rPr>
        <i/>
        <sz val="10"/>
        <rFont val="Arial"/>
        <family val="2"/>
      </rPr>
      <t>Transport equipment</t>
    </r>
  </si>
  <si>
    <r>
      <t xml:space="preserve">Kereta penumpang
</t>
    </r>
    <r>
      <rPr>
        <i/>
        <sz val="10"/>
        <rFont val="Arial"/>
        <family val="2"/>
      </rPr>
      <t>Passenger cars</t>
    </r>
  </si>
  <si>
    <r>
      <t xml:space="preserve">Lain-lain
</t>
    </r>
    <r>
      <rPr>
        <i/>
        <sz val="10"/>
        <rFont val="Arial"/>
        <family val="2"/>
      </rPr>
      <t>Others</t>
    </r>
  </si>
  <si>
    <r>
      <t xml:space="preserve">Teknologi Maklumat dan Telekomunikasi
</t>
    </r>
    <r>
      <rPr>
        <i/>
        <sz val="10"/>
        <rFont val="Arial"/>
        <family val="2"/>
      </rPr>
      <t xml:space="preserve"> Information and Communications Technology</t>
    </r>
  </si>
  <si>
    <r>
      <t xml:space="preserve">Perkakasan komputer
</t>
    </r>
    <r>
      <rPr>
        <i/>
        <sz val="10"/>
        <rFont val="Arial"/>
        <family val="2"/>
      </rPr>
      <t>Computer hardware</t>
    </r>
    <r>
      <rPr>
        <sz val="10"/>
        <rFont val="Arial"/>
        <family val="2"/>
      </rPr>
      <t xml:space="preserve"> </t>
    </r>
  </si>
  <si>
    <r>
      <t xml:space="preserve">Perisian komputer
</t>
    </r>
    <r>
      <rPr>
        <i/>
        <sz val="10"/>
        <rFont val="Arial"/>
        <family val="2"/>
      </rPr>
      <t>Computer software</t>
    </r>
  </si>
  <si>
    <r>
      <t xml:space="preserve">Peralatan telekomunikasi
</t>
    </r>
    <r>
      <rPr>
        <i/>
        <sz val="10"/>
        <rFont val="Arial"/>
        <family val="2"/>
      </rPr>
      <t>Telecommunication equipment</t>
    </r>
  </si>
  <si>
    <r>
      <t xml:space="preserve">Jentera dan kelengkapan
</t>
    </r>
    <r>
      <rPr>
        <i/>
        <sz val="10"/>
        <rFont val="Arial"/>
        <family val="2"/>
      </rPr>
      <t>Machinery and equipment</t>
    </r>
  </si>
  <si>
    <r>
      <t xml:space="preserve">Perabot dan pemasangan
</t>
    </r>
    <r>
      <rPr>
        <i/>
        <sz val="10"/>
        <rFont val="Arial"/>
        <family val="2"/>
      </rPr>
      <t>Furniture and fittings</t>
    </r>
  </si>
  <si>
    <r>
      <t xml:space="preserve">Harta lain
</t>
    </r>
    <r>
      <rPr>
        <i/>
        <sz val="10"/>
        <rFont val="Arial"/>
        <family val="2"/>
      </rPr>
      <t>Other assets</t>
    </r>
  </si>
  <si>
    <r>
      <t xml:space="preserve">Muhibah, paten 
</t>
    </r>
    <r>
      <rPr>
        <i/>
        <sz val="10"/>
        <rFont val="Arial"/>
        <family val="2"/>
      </rPr>
      <t xml:space="preserve">Goodwill, patent </t>
    </r>
  </si>
  <si>
    <r>
      <rPr>
        <b/>
        <sz val="10"/>
        <rFont val="Arial"/>
        <family val="2"/>
      </rPr>
      <t xml:space="preserve">Aset biologi
</t>
    </r>
    <r>
      <rPr>
        <i/>
        <sz val="10"/>
        <rFont val="Arial"/>
        <family val="2"/>
      </rPr>
      <t>Biological assets</t>
    </r>
  </si>
  <si>
    <r>
      <t xml:space="preserve">Perbelanjaan Penyelidikan dan pembangunan
</t>
    </r>
    <r>
      <rPr>
        <i/>
        <sz val="10"/>
        <rFont val="Arial"/>
        <family val="2"/>
      </rPr>
      <t>Research and development expenditure</t>
    </r>
  </si>
  <si>
    <t>W.P. Putrajaya</t>
  </si>
  <si>
    <r>
      <t xml:space="preserve">Kelulusan
</t>
    </r>
    <r>
      <rPr>
        <i/>
        <sz val="10"/>
        <rFont val="Arial"/>
        <family val="2"/>
      </rPr>
      <t>Qualification</t>
    </r>
    <r>
      <rPr>
        <b/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</si>
  <si>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>Jumlah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Total</t>
    </r>
  </si>
  <si>
    <r>
      <t>Lelaki</t>
    </r>
    <r>
      <rPr>
        <i/>
        <sz val="10"/>
        <rFont val="Arial"/>
        <family val="2"/>
      </rPr>
      <t xml:space="preserve">
Male</t>
    </r>
  </si>
  <si>
    <r>
      <t xml:space="preserve">Perempuan
</t>
    </r>
    <r>
      <rPr>
        <i/>
        <sz val="10"/>
        <rFont val="Arial"/>
        <family val="2"/>
      </rPr>
      <t>Female</t>
    </r>
  </si>
  <si>
    <r>
      <t xml:space="preserve">Pascasiswazah
</t>
    </r>
    <r>
      <rPr>
        <i/>
        <sz val="10"/>
        <rFont val="Arial"/>
        <family val="2"/>
      </rPr>
      <t>Postgraduate</t>
    </r>
  </si>
  <si>
    <r>
      <t xml:space="preserve">Diploma
</t>
    </r>
    <r>
      <rPr>
        <i/>
        <sz val="10"/>
        <rFont val="Arial"/>
        <family val="2"/>
      </rPr>
      <t>Diploma</t>
    </r>
  </si>
  <si>
    <r>
      <t xml:space="preserve">STPM atau yang setaraf
</t>
    </r>
    <r>
      <rPr>
        <i/>
        <sz val="10"/>
        <rFont val="Arial"/>
        <family val="2"/>
      </rPr>
      <t>STPM or equivalent</t>
    </r>
  </si>
  <si>
    <r>
      <t xml:space="preserve">Sijil
</t>
    </r>
    <r>
      <rPr>
        <i/>
        <sz val="10"/>
        <rFont val="Arial"/>
        <family val="2"/>
      </rPr>
      <t>Certificate</t>
    </r>
  </si>
  <si>
    <r>
      <t xml:space="preserve">SPM/SPM(V) atau yang setaraf
</t>
    </r>
    <r>
      <rPr>
        <i/>
        <sz val="10"/>
        <rFont val="Arial"/>
        <family val="2"/>
      </rPr>
      <t>SPM/SPM(V) or equivalent</t>
    </r>
  </si>
  <si>
    <r>
      <t xml:space="preserve">Di bawah taraf kelulusan SPM/SPM(V)
</t>
    </r>
    <r>
      <rPr>
        <i/>
        <sz val="10"/>
        <rFont val="Arial"/>
        <family val="2"/>
      </rPr>
      <t>Below SPM/SPM(V) qualification</t>
    </r>
  </si>
  <si>
    <r>
      <t xml:space="preserve">Kategori pekerja
</t>
    </r>
    <r>
      <rPr>
        <i/>
        <sz val="10"/>
        <rFont val="Arial"/>
        <family val="2"/>
      </rPr>
      <t xml:space="preserve">Category of workers
</t>
    </r>
  </si>
  <si>
    <r>
      <t xml:space="preserve">Warganegara
</t>
    </r>
    <r>
      <rPr>
        <i/>
        <sz val="10"/>
        <rFont val="Arial"/>
        <family val="2"/>
      </rPr>
      <t>Citizen</t>
    </r>
  </si>
  <si>
    <r>
      <t xml:space="preserve">Bukan Warganegara
</t>
    </r>
    <r>
      <rPr>
        <i/>
        <sz val="10"/>
        <rFont val="Arial"/>
        <family val="2"/>
      </rPr>
      <t>Non-citizen</t>
    </r>
  </si>
  <si>
    <r>
      <t xml:space="preserve">Jumlah 
</t>
    </r>
    <r>
      <rPr>
        <i/>
        <sz val="10"/>
        <rFont val="Arial"/>
        <family val="2"/>
      </rPr>
      <t>Total</t>
    </r>
  </si>
  <si>
    <r>
      <t xml:space="preserve">Jumlah pemilik yang bekerja dan pekerja keluarga tidak bergaji
</t>
    </r>
    <r>
      <rPr>
        <i/>
        <sz val="10"/>
        <rFont val="Arial"/>
        <family val="2"/>
      </rPr>
      <t>Working proprietors and unpaid family workers</t>
    </r>
  </si>
  <si>
    <r>
      <t xml:space="preserve">Pekerja Sokongan Perkeranian
</t>
    </r>
    <r>
      <rPr>
        <i/>
        <sz val="10"/>
        <rFont val="Arial"/>
        <family val="2"/>
      </rPr>
      <t>Clerical Support Workers</t>
    </r>
  </si>
  <si>
    <r>
      <t xml:space="preserve">Pekerja Kemahiran dan Pekerja Pertukangan yang berkaitan
</t>
    </r>
    <r>
      <rPr>
        <i/>
        <sz val="10"/>
        <rFont val="Arial"/>
        <family val="2"/>
      </rPr>
      <t>Craft and related Trades Workers</t>
    </r>
  </si>
  <si>
    <r>
      <t xml:space="preserve">Jumlah 
</t>
    </r>
    <r>
      <rPr>
        <i/>
        <sz val="10"/>
        <rFont val="Arial"/>
        <family val="2"/>
      </rPr>
      <t xml:space="preserve">Total </t>
    </r>
  </si>
  <si>
    <r>
      <t xml:space="preserve">Mahir
</t>
    </r>
    <r>
      <rPr>
        <i/>
        <sz val="10"/>
        <rFont val="Arial"/>
        <family val="2"/>
      </rPr>
      <t>High-skilled</t>
    </r>
  </si>
  <si>
    <r>
      <rPr>
        <b/>
        <sz val="10"/>
        <rFont val="Arial"/>
        <family val="2"/>
      </rPr>
      <t>Kurang Mahir</t>
    </r>
    <r>
      <rPr>
        <i/>
        <sz val="10"/>
        <rFont val="Arial"/>
        <family val="2"/>
      </rPr>
      <t xml:space="preserve">
Low-skilled</t>
    </r>
  </si>
  <si>
    <r>
      <t xml:space="preserve">Kurang Mahir
</t>
    </r>
    <r>
      <rPr>
        <i/>
        <sz val="10"/>
        <rFont val="Arial"/>
        <family val="2"/>
      </rPr>
      <t>Low-skilled</t>
    </r>
  </si>
  <si>
    <t xml:space="preserve">W.P. Labuan </t>
  </si>
  <si>
    <r>
      <rPr>
        <b/>
        <sz val="10"/>
        <rFont val="Arial"/>
        <family val="2"/>
      </rPr>
      <t xml:space="preserve">Keterangan kumpulan 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 xml:space="preserve">Group description </t>
    </r>
  </si>
  <si>
    <r>
      <t xml:space="preserve">Bilangan
pertubuhan
</t>
    </r>
    <r>
      <rPr>
        <i/>
        <sz val="10"/>
        <rFont val="Arial"/>
        <family val="2"/>
      </rPr>
      <t>Number of
establishments</t>
    </r>
  </si>
  <si>
    <r>
      <t xml:space="preserve">Nilai input
perantaraan
</t>
    </r>
    <r>
      <rPr>
        <i/>
        <sz val="10"/>
        <rFont val="Arial"/>
        <family val="2"/>
      </rPr>
      <t>Value of
intermediate
input</t>
    </r>
  </si>
  <si>
    <r>
      <t xml:space="preserve">Nilai
ditambah
</t>
    </r>
    <r>
      <rPr>
        <i/>
        <sz val="10"/>
        <rFont val="Arial"/>
        <family val="2"/>
      </rPr>
      <t>Value
added</t>
    </r>
  </si>
  <si>
    <r>
      <t xml:space="preserve">Jumlah pekerja
pada bulan Disember
atau pada tempoh
gaji akhir
</t>
    </r>
    <r>
      <rPr>
        <i/>
        <sz val="10"/>
        <rFont val="Arial"/>
        <family val="2"/>
      </rPr>
      <t>Total number of
persons engaged
during December or
the last pay period</t>
    </r>
  </si>
  <si>
    <r>
      <t xml:space="preserve">Gaji &amp; upah
yang dibayar
</t>
    </r>
    <r>
      <rPr>
        <i/>
        <sz val="10"/>
        <rFont val="Arial"/>
        <family val="2"/>
      </rPr>
      <t>Salaries &amp;
wages paid</t>
    </r>
  </si>
  <si>
    <r>
      <t xml:space="preserve">Nilai harta tetap
yang dimiliki pada
 akhir tahun
</t>
    </r>
    <r>
      <rPr>
        <i/>
        <sz val="10"/>
        <rFont val="Arial"/>
        <family val="2"/>
      </rPr>
      <t>Value of fixed
assets owned as at
the end of the year</t>
    </r>
    <r>
      <rPr>
        <b/>
        <sz val="10"/>
        <rFont val="Arial"/>
        <family val="2"/>
      </rPr>
      <t xml:space="preserve">
</t>
    </r>
  </si>
  <si>
    <r>
      <t xml:space="preserve">Kod kumpulan
</t>
    </r>
    <r>
      <rPr>
        <i/>
        <sz val="10"/>
        <rFont val="Arial"/>
        <family val="2"/>
      </rPr>
      <t>Group code</t>
    </r>
  </si>
  <si>
    <r>
      <t xml:space="preserve">Keterangan subsektor
</t>
    </r>
    <r>
      <rPr>
        <i/>
        <sz val="10"/>
        <rFont val="Arial"/>
        <family val="2"/>
      </rPr>
      <t>Sub-sector description</t>
    </r>
  </si>
  <si>
    <r>
      <t xml:space="preserve">Tahun
</t>
    </r>
    <r>
      <rPr>
        <i/>
        <sz val="10"/>
        <rFont val="Arial"/>
        <family val="2"/>
      </rPr>
      <t>Year</t>
    </r>
  </si>
  <si>
    <r>
      <rPr>
        <b/>
        <sz val="10"/>
        <rFont val="Arial"/>
        <family val="2"/>
      </rPr>
      <t>Taraf sah organisasi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Legal organisation</t>
    </r>
  </si>
  <si>
    <r>
      <rPr>
        <b/>
        <sz val="10"/>
        <rFont val="Arial"/>
        <family val="2"/>
      </rPr>
      <t xml:space="preserve">Hak milik 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Ownership</t>
    </r>
  </si>
  <si>
    <r>
      <rPr>
        <b/>
        <sz val="10"/>
        <rFont val="Arial"/>
        <family val="2"/>
      </rPr>
      <t>Saiz harta tetap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Fixed assets size</t>
    </r>
  </si>
  <si>
    <r>
      <rPr>
        <b/>
        <sz val="10"/>
        <rFont val="Arial"/>
        <family val="2"/>
      </rPr>
      <t>Tanaman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Crops</t>
    </r>
  </si>
  <si>
    <r>
      <rPr>
        <b/>
        <sz val="10"/>
        <rFont val="Arial"/>
        <family val="2"/>
      </rPr>
      <t>Keterangan subsektor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Sub-sector description</t>
    </r>
  </si>
  <si>
    <r>
      <rPr>
        <b/>
        <sz val="10"/>
        <rFont val="Arial"/>
        <family val="2"/>
      </rPr>
      <t>Tahun</t>
    </r>
    <r>
      <rPr>
        <sz val="10"/>
        <rFont val="Arial"/>
        <family val="2"/>
      </rPr>
      <t xml:space="preserve">
Year</t>
    </r>
  </si>
  <si>
    <r>
      <t xml:space="preserve">Jadual A1: Perangkaan utama sektor pertanian, 2005, 2008, 2010 dan 2015
</t>
    </r>
    <r>
      <rPr>
        <i/>
        <sz val="10"/>
        <rFont val="Arial"/>
        <family val="2"/>
      </rPr>
      <t>Table A1: Principal statistics of agriculture sector, 2005, 2008, 2010 and 2015</t>
    </r>
  </si>
  <si>
    <r>
      <t xml:space="preserve">Perikanan
</t>
    </r>
    <r>
      <rPr>
        <i/>
        <sz val="10"/>
        <rFont val="Arial"/>
        <family val="2"/>
      </rPr>
      <t>Fisheries</t>
    </r>
    <r>
      <rPr>
        <b/>
        <sz val="10"/>
        <rFont val="Arial"/>
        <family val="2"/>
      </rPr>
      <t xml:space="preserve">
</t>
    </r>
  </si>
  <si>
    <r>
      <t xml:space="preserve">Nota: 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Subsektor perhutanan &amp; pembalakan tidak diliputi dalam Banci Pertubuhan Pertanian Tahunan, 2009
</t>
    </r>
    <r>
      <rPr>
        <i/>
        <sz val="8"/>
        <rFont val="Arial"/>
        <family val="2"/>
      </rPr>
      <t>Note:   Forestry &amp; logging sub-sector is not covered in Annual Agriculture Establishments Census, 2009</t>
    </r>
  </si>
  <si>
    <r>
      <t xml:space="preserve">Jadual A2: Perangkaan utama sektor pertanian mengikut kumpulan, 2015
</t>
    </r>
    <r>
      <rPr>
        <i/>
        <sz val="10"/>
        <rFont val="Arial"/>
        <family val="2"/>
      </rPr>
      <t>Table A2: Principal statistics of agriculture sector by group, 2015</t>
    </r>
  </si>
  <si>
    <r>
      <t xml:space="preserve">Penanaman tanaman tidak kekal
</t>
    </r>
    <r>
      <rPr>
        <i/>
        <sz val="10"/>
        <rFont val="Arial"/>
        <family val="2"/>
      </rPr>
      <t>Growing of non-perennial crops</t>
    </r>
  </si>
  <si>
    <r>
      <t xml:space="preserve">Penanaman tanaman kekal
</t>
    </r>
    <r>
      <rPr>
        <i/>
        <sz val="10"/>
        <rFont val="Arial"/>
        <family val="2"/>
      </rPr>
      <t>Growing of perennial crops</t>
    </r>
  </si>
  <si>
    <r>
      <t xml:space="preserve">Pembiakan tumbuhan
</t>
    </r>
    <r>
      <rPr>
        <i/>
        <sz val="10"/>
        <rFont val="Arial"/>
        <family val="2"/>
      </rPr>
      <t>Plant propagation</t>
    </r>
  </si>
  <si>
    <r>
      <t xml:space="preserve">Pertanian campuran
</t>
    </r>
    <r>
      <rPr>
        <i/>
        <sz val="10"/>
        <rFont val="Arial"/>
        <family val="2"/>
      </rPr>
      <t>Mixed farming</t>
    </r>
  </si>
  <si>
    <r>
      <t xml:space="preserve">Pengeluaran ternakan
</t>
    </r>
    <r>
      <rPr>
        <i/>
        <sz val="10"/>
        <rFont val="Arial"/>
        <family val="2"/>
      </rPr>
      <t>Animal production</t>
    </r>
  </si>
  <si>
    <r>
      <t>Aktiviti pertanian untuk pengeluaran 
ternakan berasaskan yuran atau kontrak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Support activities for animal production</t>
    </r>
    <r>
      <rPr>
        <b/>
        <sz val="10"/>
        <rFont val="Arial"/>
        <family val="2"/>
      </rPr>
      <t xml:space="preserve"> 
</t>
    </r>
    <r>
      <rPr>
        <i/>
        <sz val="10"/>
        <rFont val="Arial"/>
        <family val="2"/>
      </rPr>
      <t>on a fee of contract basis</t>
    </r>
  </si>
  <si>
    <r>
      <t xml:space="preserve">Kurang daripada
</t>
    </r>
    <r>
      <rPr>
        <i/>
        <sz val="10"/>
        <rFont val="Arial"/>
        <family val="2"/>
      </rPr>
      <t>Below</t>
    </r>
  </si>
  <si>
    <r>
      <t xml:space="preserve">Kurang daripada
</t>
    </r>
    <r>
      <rPr>
        <i/>
        <sz val="10"/>
        <rFont val="Arial"/>
        <family val="2"/>
      </rPr>
      <t>Below</t>
    </r>
    <r>
      <rPr>
        <b/>
        <sz val="10"/>
        <rFont val="Arial"/>
        <family val="2"/>
      </rPr>
      <t xml:space="preserve"> </t>
    </r>
  </si>
  <si>
    <r>
      <t xml:space="preserve">Kod 
kumpulan
</t>
    </r>
    <r>
      <rPr>
        <i/>
        <sz val="10"/>
        <rFont val="Arial"/>
        <family val="2"/>
      </rPr>
      <t>Group code</t>
    </r>
  </si>
  <si>
    <r>
      <t xml:space="preserve">Keterangan kumpulan
</t>
    </r>
    <r>
      <rPr>
        <i/>
        <sz val="10"/>
        <rFont val="Arial"/>
        <family val="2"/>
      </rPr>
      <t xml:space="preserve">Group description </t>
    </r>
  </si>
  <si>
    <r>
      <t xml:space="preserve">Bilangan
pertubuhan
pertubuhan
</t>
    </r>
    <r>
      <rPr>
        <i/>
        <sz val="10"/>
        <rFont val="Arial"/>
        <family val="2"/>
      </rPr>
      <t>Number of
establishments</t>
    </r>
  </si>
  <si>
    <r>
      <t xml:space="preserve">Jumlah pekerja pada bulan Disember atau pada tempoh gaji akhir
</t>
    </r>
    <r>
      <rPr>
        <i/>
        <sz val="10"/>
        <rFont val="Arial"/>
        <family val="2"/>
      </rPr>
      <t>Total number of persons engaged during December or the last pay period</t>
    </r>
  </si>
  <si>
    <r>
      <t xml:space="preserve">Pekerja di bawah
subkontraktor
</t>
    </r>
    <r>
      <rPr>
        <i/>
        <sz val="10"/>
        <rFont val="Arial"/>
        <family val="2"/>
      </rPr>
      <t>Workers under
subcontractors</t>
    </r>
  </si>
  <si>
    <r>
      <t>Aktiviti sokongan pertanian dan aktiviti 
tanaman selepas tuaian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Support activities to agriculture and
post-harvest crops activities</t>
    </r>
  </si>
  <si>
    <r>
      <t xml:space="preserve">        Nota:  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Merujuk kepada kod industri 01610
       </t>
    </r>
    <r>
      <rPr>
        <i/>
        <sz val="8"/>
        <rFont val="Arial"/>
        <family val="2"/>
      </rPr>
      <t xml:space="preserve"> Notes:  Refers to industry code 01610</t>
    </r>
    <r>
      <rPr>
        <b/>
        <sz val="8"/>
        <rFont val="Arial"/>
        <family val="2"/>
      </rPr>
      <t xml:space="preserve">
                  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Merujuk kepada kod industri 01620
                    </t>
    </r>
    <r>
      <rPr>
        <i/>
        <sz val="8"/>
        <rFont val="Arial"/>
        <family val="2"/>
      </rPr>
      <t>Refers to industry code 01620</t>
    </r>
  </si>
  <si>
    <r>
      <t xml:space="preserve">        Nota:  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Merujuk kepada kod industri 01610
       </t>
    </r>
    <r>
      <rPr>
        <i/>
        <sz val="8"/>
        <rFont val="Arial"/>
        <family val="2"/>
      </rPr>
      <t xml:space="preserve"> Notes:  Refers to industry code 01610</t>
    </r>
    <r>
      <rPr>
        <b/>
        <sz val="8"/>
        <rFont val="Arial"/>
        <family val="2"/>
      </rPr>
      <t xml:space="preserve">
                   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Merujuk kepada kod industri 01620
                     </t>
    </r>
    <r>
      <rPr>
        <i/>
        <sz val="8"/>
        <rFont val="Arial"/>
        <family val="2"/>
      </rPr>
      <t>Refers to industry code 01620</t>
    </r>
  </si>
  <si>
    <r>
      <t xml:space="preserve">Keterangan kumpulan
</t>
    </r>
    <r>
      <rPr>
        <i/>
        <sz val="10"/>
        <rFont val="Arial"/>
        <family val="2"/>
      </rPr>
      <t>Group description</t>
    </r>
    <r>
      <rPr>
        <b/>
        <sz val="10"/>
        <rFont val="Arial"/>
        <family val="2"/>
      </rPr>
      <t xml:space="preserve">
</t>
    </r>
  </si>
  <si>
    <r>
      <t xml:space="preserve">  Jumlah
</t>
    </r>
    <r>
      <rPr>
        <i/>
        <sz val="10"/>
        <rFont val="Arial"/>
        <family val="2"/>
      </rPr>
      <t>Total</t>
    </r>
  </si>
  <si>
    <r>
      <t xml:space="preserve">Jumlah pekerja
</t>
    </r>
    <r>
      <rPr>
        <i/>
        <sz val="10"/>
        <rFont val="Arial"/>
        <family val="2"/>
      </rPr>
      <t>Total number
of persons engaged</t>
    </r>
  </si>
  <si>
    <r>
      <t xml:space="preserve">Pekerja bergaji
</t>
    </r>
    <r>
      <rPr>
        <i/>
        <sz val="10"/>
        <rFont val="Arial"/>
        <family val="2"/>
      </rPr>
      <t>Paid employees</t>
    </r>
  </si>
  <si>
    <r>
      <t xml:space="preserve">Gaji &amp; upah 
yang dibayar
</t>
    </r>
    <r>
      <rPr>
        <i/>
        <sz val="10"/>
        <rFont val="Arial"/>
        <family val="2"/>
      </rPr>
      <t>Salaries &amp;
 wages paid</t>
    </r>
  </si>
  <si>
    <r>
      <t xml:space="preserve">Jenis harta
</t>
    </r>
    <r>
      <rPr>
        <i/>
        <sz val="10"/>
        <rFont val="Arial"/>
        <family val="2"/>
      </rPr>
      <t>Type of assets</t>
    </r>
    <r>
      <rPr>
        <sz val="10"/>
        <rFont val="Arial"/>
        <family val="2"/>
      </rPr>
      <t xml:space="preserve">
</t>
    </r>
  </si>
  <si>
    <r>
      <t xml:space="preserve">Nilai buku bersih
seperti pada
01.01.2015
</t>
    </r>
    <r>
      <rPr>
        <i/>
        <sz val="10"/>
        <rFont val="Arial"/>
        <family val="2"/>
      </rPr>
      <t>Net book value
as at 01.01.2015</t>
    </r>
  </si>
  <si>
    <r>
      <t xml:space="preserve">Perbelanjaan
modal
</t>
    </r>
    <r>
      <rPr>
        <i/>
        <sz val="10"/>
        <rFont val="Arial"/>
        <family val="2"/>
      </rPr>
      <t>Capital
expenditure</t>
    </r>
    <r>
      <rPr>
        <b/>
        <sz val="10"/>
        <rFont val="Arial"/>
        <family val="2"/>
      </rPr>
      <t xml:space="preserve">  </t>
    </r>
  </si>
  <si>
    <r>
      <t xml:space="preserve">Harta yang dijual
atau ditamatkan
penggunaannya
</t>
    </r>
    <r>
      <rPr>
        <i/>
        <sz val="10"/>
        <rFont val="Arial"/>
        <family val="2"/>
      </rPr>
      <t>Assets sold or
discarded</t>
    </r>
    <r>
      <rPr>
        <b/>
        <sz val="10"/>
        <rFont val="Arial"/>
        <family val="2"/>
      </rPr>
      <t xml:space="preserve">  </t>
    </r>
  </si>
  <si>
    <r>
      <t xml:space="preserve">Keuntungan/Kerugian
daripada
jualan/penilaian
semula harta
</t>
    </r>
    <r>
      <rPr>
        <i/>
        <sz val="10"/>
        <rFont val="Arial"/>
        <family val="2"/>
      </rPr>
      <t>Gain/loss from sales/
revaluation of assets</t>
    </r>
  </si>
  <si>
    <r>
      <t xml:space="preserve">Susut nilai
semasa
</t>
    </r>
    <r>
      <rPr>
        <i/>
        <sz val="10"/>
        <rFont val="Arial"/>
        <family val="2"/>
      </rPr>
      <t>Current
depreciation</t>
    </r>
  </si>
  <si>
    <r>
      <t xml:space="preserve">Bilangan
pertubuhan
</t>
    </r>
    <r>
      <rPr>
        <i/>
        <sz val="10"/>
        <rFont val="Arial"/>
        <family val="2"/>
      </rPr>
      <t>Number of
establishment</t>
    </r>
    <r>
      <rPr>
        <b/>
        <sz val="10"/>
        <rFont val="Arial"/>
        <family val="2"/>
      </rPr>
      <t xml:space="preserve"> </t>
    </r>
  </si>
  <si>
    <r>
      <t xml:space="preserve">Jumlah pekerja pada bulan Disember atau pada tempoh gaji terakhir
</t>
    </r>
    <r>
      <rPr>
        <i/>
        <sz val="10"/>
        <rFont val="Arial"/>
        <family val="2"/>
      </rPr>
      <t>Total number of persons engaged during December or the last pay period</t>
    </r>
  </si>
  <si>
    <r>
      <t xml:space="preserve">Pekerja dibawah
subkontraktor
</t>
    </r>
    <r>
      <rPr>
        <i/>
        <sz val="10"/>
        <rFont val="Arial"/>
        <family val="2"/>
      </rPr>
      <t>Workers under
sub-contractors</t>
    </r>
    <r>
      <rPr>
        <b/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</si>
  <si>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Jumlah pekerja pada bulan Disember atau pada tempoh gaji terakhir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Total number of persons engaged during December or the last pay period</t>
    </r>
  </si>
  <si>
    <r>
      <t xml:space="preserve">Ijazah Sarjana Muda/Diploma lanjutan atau setaraf
</t>
    </r>
    <r>
      <rPr>
        <i/>
        <sz val="10"/>
        <rFont val="Arial"/>
        <family val="2"/>
      </rPr>
      <t>Bachelor/Advances Diploma or equivalent</t>
    </r>
  </si>
  <si>
    <r>
      <t>Sabah</t>
    </r>
    <r>
      <rPr>
        <b/>
        <vertAlign val="superscript"/>
        <sz val="10"/>
        <rFont val="Arial"/>
        <family val="2"/>
      </rPr>
      <t>1</t>
    </r>
  </si>
  <si>
    <r>
      <t>Selangor</t>
    </r>
    <r>
      <rPr>
        <b/>
        <vertAlign val="superscript"/>
        <sz val="10"/>
        <rFont val="Arial"/>
        <family val="2"/>
      </rPr>
      <t>2</t>
    </r>
  </si>
  <si>
    <r>
      <t xml:space="preserve">Pekerja Mahir Pertanian, Perhutanan, Penternakan dan Perikanan
</t>
    </r>
    <r>
      <rPr>
        <i/>
        <sz val="10"/>
        <rFont val="Arial"/>
        <family val="2"/>
      </rPr>
      <t>Agricultural, Forestry, Livestock and Fisheries Skills Worker</t>
    </r>
  </si>
  <si>
    <r>
      <t xml:space="preserve">Jadual A4: Perangkaan utama sektor pertanian mengikut taraf sah organisasi, 2015
</t>
    </r>
    <r>
      <rPr>
        <i/>
        <sz val="10"/>
        <rFont val="Arial"/>
        <family val="2"/>
      </rPr>
      <t>Table A4: Principal statistics of agriculture sector by legal organisation, 2015</t>
    </r>
  </si>
  <si>
    <r>
      <t xml:space="preserve">Hak milik perseorangan
</t>
    </r>
    <r>
      <rPr>
        <i/>
        <sz val="10"/>
        <rFont val="Arial"/>
        <family val="2"/>
      </rPr>
      <t>Individual proprietorship</t>
    </r>
  </si>
  <si>
    <r>
      <t xml:space="preserve">Perkongsian
</t>
    </r>
    <r>
      <rPr>
        <i/>
        <sz val="10"/>
        <rFont val="Arial"/>
        <family val="2"/>
      </rPr>
      <t>Partnership</t>
    </r>
  </si>
  <si>
    <r>
      <t xml:space="preserve">Perkongsian liabiliti terhad
</t>
    </r>
    <r>
      <rPr>
        <i/>
        <sz val="10"/>
        <rFont val="Arial"/>
        <family val="2"/>
      </rPr>
      <t>Limited liabilities partnership</t>
    </r>
  </si>
  <si>
    <r>
      <t xml:space="preserve">Syarikat sendirian berhad
</t>
    </r>
    <r>
      <rPr>
        <i/>
        <sz val="10"/>
        <rFont val="Arial"/>
        <family val="2"/>
      </rPr>
      <t>Private limited company</t>
    </r>
  </si>
  <si>
    <r>
      <t xml:space="preserve">Syarikat awam berhad
</t>
    </r>
    <r>
      <rPr>
        <i/>
        <sz val="10"/>
        <rFont val="Arial"/>
        <family val="2"/>
      </rPr>
      <t>Public limited company</t>
    </r>
  </si>
  <si>
    <r>
      <t xml:space="preserve">Perbadanan awam
</t>
    </r>
    <r>
      <rPr>
        <i/>
        <sz val="10"/>
        <rFont val="Arial"/>
        <family val="2"/>
      </rPr>
      <t>Public corporation</t>
    </r>
  </si>
  <si>
    <r>
      <t xml:space="preserve">Syarikat koperasi
</t>
    </r>
    <r>
      <rPr>
        <i/>
        <sz val="10"/>
        <rFont val="Arial"/>
        <family val="2"/>
      </rPr>
      <t>Co-operative</t>
    </r>
  </si>
  <si>
    <r>
      <t xml:space="preserve">Jadual A5: Perangkaan utama sektor pertanian mengikut hak milik, 2015
</t>
    </r>
    <r>
      <rPr>
        <i/>
        <sz val="10"/>
        <rFont val="Arial"/>
        <family val="2"/>
      </rPr>
      <t>Table A5: Principal statistics of agriculture sector by ownership, 2015</t>
    </r>
  </si>
  <si>
    <r>
      <rPr>
        <b/>
        <sz val="10"/>
        <rFont val="Arial"/>
        <family val="2"/>
      </rPr>
      <t>Residen Malaysia</t>
    </r>
    <r>
      <rPr>
        <i/>
        <sz val="10"/>
        <rFont val="Arial"/>
        <family val="2"/>
      </rPr>
      <t xml:space="preserve">
Malaysian residents</t>
    </r>
  </si>
  <si>
    <r>
      <rPr>
        <b/>
        <sz val="10"/>
        <rFont val="Arial"/>
        <family val="2"/>
      </rPr>
      <t>Bukan residen Malaysia</t>
    </r>
    <r>
      <rPr>
        <i/>
        <sz val="10"/>
        <rFont val="Arial"/>
        <family val="2"/>
      </rPr>
      <t xml:space="preserve">
Non-Malaysian residents</t>
    </r>
  </si>
  <si>
    <r>
      <rPr>
        <b/>
        <sz val="10"/>
        <rFont val="Arial"/>
        <family val="2"/>
      </rPr>
      <t>Hak milik bersama</t>
    </r>
    <r>
      <rPr>
        <i/>
        <sz val="10"/>
        <rFont val="Arial"/>
        <family val="2"/>
      </rPr>
      <t xml:space="preserve">
Joint Ownership</t>
    </r>
  </si>
  <si>
    <r>
      <t xml:space="preserve">Jadual A6: Perangkaan utama sektor pertanian mengikut saiz pekerja, 2015
</t>
    </r>
    <r>
      <rPr>
        <i/>
        <sz val="10"/>
        <rFont val="Arial"/>
        <family val="2"/>
      </rPr>
      <t>Table A6: Principal statistics of agriculture sector by employment size, 2015</t>
    </r>
    <r>
      <rPr>
        <b/>
        <sz val="10"/>
        <rFont val="Arial"/>
        <family val="2"/>
      </rPr>
      <t xml:space="preserve">
</t>
    </r>
  </si>
  <si>
    <r>
      <t xml:space="preserve">dan lebih
</t>
    </r>
    <r>
      <rPr>
        <i/>
        <sz val="10"/>
        <rFont val="Arial"/>
        <family val="2"/>
      </rPr>
      <t>and above</t>
    </r>
  </si>
  <si>
    <r>
      <t xml:space="preserve">Kurang daripada 
</t>
    </r>
    <r>
      <rPr>
        <i/>
        <sz val="10"/>
        <rFont val="Arial"/>
        <family val="2"/>
      </rPr>
      <t>Below</t>
    </r>
  </si>
  <si>
    <r>
      <t xml:space="preserve">Jumlah pekerja pada bulan Disember 
atau pada tempoh gaji terakhir
</t>
    </r>
    <r>
      <rPr>
        <i/>
        <sz val="10"/>
        <rFont val="Arial"/>
        <family val="2"/>
      </rPr>
      <t>Total number of persons engaged during
 December or the last pay period</t>
    </r>
  </si>
  <si>
    <r>
      <t xml:space="preserve"> Gaji &amp; upah
yang dibayar
</t>
    </r>
    <r>
      <rPr>
        <i/>
        <sz val="10"/>
        <rFont val="Arial"/>
        <family val="2"/>
      </rPr>
      <t>Salaries &amp;
wages paid</t>
    </r>
  </si>
  <si>
    <r>
      <t xml:space="preserve">Lelaki
</t>
    </r>
    <r>
      <rPr>
        <i/>
        <sz val="10"/>
        <rFont val="Arial"/>
        <family val="2"/>
      </rPr>
      <t>Male</t>
    </r>
  </si>
  <si>
    <r>
      <t xml:space="preserve">Pekerja keluarga tidak bergaji 
(semua ahli keluarga dan rakan yang tidak menerima upah yang tetap)
</t>
    </r>
    <r>
      <rPr>
        <i/>
        <sz val="10"/>
        <rFont val="Arial"/>
        <family val="2"/>
      </rPr>
      <t>Unpaid family workers
(all members of family and friends not receiving regular wages)</t>
    </r>
    <r>
      <rPr>
        <b/>
        <sz val="10"/>
        <rFont val="Arial"/>
        <family val="2"/>
      </rPr>
      <t xml:space="preserve">  </t>
    </r>
  </si>
  <si>
    <r>
      <t xml:space="preserve">Profesional
</t>
    </r>
    <r>
      <rPr>
        <i/>
        <sz val="10"/>
        <rFont val="Arial"/>
        <family val="2"/>
      </rPr>
      <t>Professionals</t>
    </r>
    <r>
      <rPr>
        <b/>
        <sz val="10"/>
        <rFont val="Arial"/>
        <family val="2"/>
      </rPr>
      <t xml:space="preserve"> </t>
    </r>
  </si>
  <si>
    <r>
      <t xml:space="preserve">      Profesional
      </t>
    </r>
    <r>
      <rPr>
        <i/>
        <sz val="10"/>
        <rFont val="Arial"/>
        <family val="2"/>
      </rPr>
      <t>Professionals</t>
    </r>
  </si>
  <si>
    <r>
      <t xml:space="preserve">      Penyelidik
      </t>
    </r>
    <r>
      <rPr>
        <i/>
        <sz val="10"/>
        <rFont val="Arial"/>
        <family val="2"/>
      </rPr>
      <t>Researcher</t>
    </r>
  </si>
  <si>
    <r>
      <t xml:space="preserve">Juruteknik dan Profesional bersekutu 
</t>
    </r>
    <r>
      <rPr>
        <i/>
        <sz val="10"/>
        <rFont val="Arial"/>
        <family val="2"/>
      </rPr>
      <t>Technicians and Associate Professionals</t>
    </r>
    <r>
      <rPr>
        <b/>
        <sz val="10"/>
        <rFont val="Arial"/>
        <family val="2"/>
      </rPr>
      <t xml:space="preserve"> </t>
    </r>
  </si>
  <si>
    <r>
      <t xml:space="preserve">Jumlah pekerja pada bulan Disember
 atau pada tempoh gaji terakhir
</t>
    </r>
    <r>
      <rPr>
        <i/>
        <sz val="10"/>
        <rFont val="Arial"/>
        <family val="2"/>
      </rPr>
      <t>Total number of persons engaged during
 December or the last pay period</t>
    </r>
  </si>
  <si>
    <r>
      <t xml:space="preserve">Pekerja Perkhidmatan dan Jualan
</t>
    </r>
    <r>
      <rPr>
        <i/>
        <sz val="10"/>
        <rFont val="Arial"/>
        <family val="2"/>
      </rPr>
      <t>Services and Sales Worker</t>
    </r>
  </si>
  <si>
    <r>
      <t xml:space="preserve">      Diambil secara langsung
      </t>
    </r>
    <r>
      <rPr>
        <i/>
        <sz val="10"/>
        <rFont val="Arial"/>
        <family val="2"/>
      </rPr>
      <t>Directly employed</t>
    </r>
  </si>
  <si>
    <r>
      <t xml:space="preserve">      Diambil melalui kontraktor buruh
      </t>
    </r>
    <r>
      <rPr>
        <i/>
        <sz val="10"/>
        <rFont val="Arial"/>
        <family val="2"/>
      </rPr>
      <t>Employed through labour contractors</t>
    </r>
  </si>
  <si>
    <r>
      <t xml:space="preserve">Operator Mesin dan Loji, dan Pemasang
</t>
    </r>
    <r>
      <rPr>
        <i/>
        <sz val="10"/>
        <rFont val="Arial"/>
        <family val="2"/>
      </rPr>
      <t>Plant and Machine Operators and Assemblers</t>
    </r>
  </si>
  <si>
    <r>
      <t xml:space="preserve">Jumlah pekerja bergaji (sambilan)
</t>
    </r>
    <r>
      <rPr>
        <i/>
        <sz val="10"/>
        <rFont val="Arial"/>
        <family val="2"/>
      </rPr>
      <t>Total paid employees (part-time)</t>
    </r>
    <r>
      <rPr>
        <sz val="11.5"/>
        <rFont val="Arial"/>
        <family val="2"/>
      </rPr>
      <t/>
    </r>
  </si>
  <si>
    <r>
      <t>Aktiviti sokongan pertanian dan aktiviti tanaman selepas tuaian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Support activities to agriculture and post-harvest crops activities</t>
    </r>
    <r>
      <rPr>
        <b/>
        <sz val="10"/>
        <rFont val="Arial"/>
        <family val="2"/>
      </rPr>
      <t xml:space="preserve">
</t>
    </r>
  </si>
  <si>
    <r>
      <t xml:space="preserve">Silvikultur dan aktiviti perhutanan lain
</t>
    </r>
    <r>
      <rPr>
        <i/>
        <sz val="10"/>
        <rFont val="Arial"/>
        <family val="2"/>
      </rPr>
      <t>Silviculture and other forestry activities</t>
    </r>
  </si>
  <si>
    <r>
      <t xml:space="preserve">Pembalakan
</t>
    </r>
    <r>
      <rPr>
        <i/>
        <sz val="10"/>
        <rFont val="Arial"/>
        <family val="2"/>
      </rPr>
      <t>Logging</t>
    </r>
  </si>
  <si>
    <r>
      <t xml:space="preserve">Pengumpulan produk hutan bukan kayu
</t>
    </r>
    <r>
      <rPr>
        <i/>
        <sz val="10"/>
        <rFont val="Arial"/>
        <family val="2"/>
      </rPr>
      <t>Gathering of non-wood forest products</t>
    </r>
  </si>
  <si>
    <r>
      <t xml:space="preserve">Perkhidmatan sokongan perhutanan
</t>
    </r>
    <r>
      <rPr>
        <i/>
        <sz val="10"/>
        <rFont val="Arial"/>
        <family val="2"/>
      </rPr>
      <t>Support service to forestry</t>
    </r>
  </si>
  <si>
    <r>
      <t xml:space="preserve">Akuakultur
</t>
    </r>
    <r>
      <rPr>
        <i/>
        <sz val="10"/>
        <rFont val="Arial"/>
        <family val="2"/>
      </rPr>
      <t>Aquaculture</t>
    </r>
  </si>
  <si>
    <r>
      <t xml:space="preserve">Pemilik yang bekerja, rakan
niaga yang aktif dan pekerja
keluarga tidak bergaji
</t>
    </r>
    <r>
      <rPr>
        <i/>
        <sz val="10"/>
        <rFont val="Arial"/>
        <family val="2"/>
      </rPr>
      <t>Working proprietors, active
business partners and unpaid family workers</t>
    </r>
  </si>
  <si>
    <r>
      <t xml:space="preserve">Jadual A12: Nilai harta tetap sektor pertanian mengikut jenis harta, 2015
</t>
    </r>
    <r>
      <rPr>
        <i/>
        <sz val="10"/>
        <rFont val="Arial"/>
        <family val="2"/>
      </rPr>
      <t>Table A12: Value of fixed assets of agriculture sector by type of assets, 2015</t>
    </r>
  </si>
  <si>
    <r>
      <t xml:space="preserve">Jadual A12: Nilai harta tetap sektor pertanian mengikut jenis harta, 2015 (samb.)
</t>
    </r>
    <r>
      <rPr>
        <i/>
        <sz val="10"/>
        <rFont val="Arial"/>
        <family val="2"/>
      </rPr>
      <t>Table A12: Value of fixed assets of agriculture sector by type of assets, 2015 (cont'd)</t>
    </r>
  </si>
  <si>
    <r>
      <t xml:space="preserve">Bukan tempat kediaman 
</t>
    </r>
    <r>
      <rPr>
        <i/>
        <sz val="10"/>
        <rFont val="Arial"/>
        <family val="2"/>
      </rPr>
      <t>Non-residential</t>
    </r>
    <r>
      <rPr>
        <b/>
        <sz val="10"/>
        <rFont val="Arial"/>
        <family val="2"/>
      </rPr>
      <t xml:space="preserve"> </t>
    </r>
  </si>
  <si>
    <r>
      <t xml:space="preserve">Binaan lain kecuali pembangunan tanah
</t>
    </r>
    <r>
      <rPr>
        <i/>
        <sz val="10"/>
        <rFont val="Arial"/>
        <family val="2"/>
      </rPr>
      <t xml:space="preserve">Other construction except land improvement  </t>
    </r>
  </si>
  <si>
    <r>
      <t xml:space="preserve">Pembangunan tanah 
</t>
    </r>
    <r>
      <rPr>
        <i/>
        <sz val="10"/>
        <rFont val="Arial"/>
        <family val="2"/>
      </rPr>
      <t xml:space="preserve">Land improvement </t>
    </r>
  </si>
  <si>
    <t xml:space="preserve"> </t>
  </si>
  <si>
    <r>
      <t xml:space="preserve">Kenderaan perdagangan 
</t>
    </r>
    <r>
      <rPr>
        <i/>
        <sz val="10"/>
        <rFont val="Arial"/>
        <family val="2"/>
      </rPr>
      <t>Commercial vehicles</t>
    </r>
  </si>
  <si>
    <r>
      <t xml:space="preserve">Kerja modal dalam pelaksanaan
</t>
    </r>
    <r>
      <rPr>
        <i/>
        <sz val="10"/>
        <rFont val="Arial"/>
        <family val="2"/>
      </rPr>
      <t>Capital work in-progress</t>
    </r>
  </si>
  <si>
    <r>
      <t xml:space="preserve">Jadual A13:  Perangkaan utama pertubuhan milikan wanita mengikut subsektor, 2010 dan 2015
</t>
    </r>
    <r>
      <rPr>
        <i/>
        <sz val="10"/>
        <rFont val="Arial"/>
        <family val="2"/>
      </rPr>
      <t>Table A13: Principal statistics of women-owned establishments by sub-sector, 2010 and 2015</t>
    </r>
  </si>
  <si>
    <r>
      <t xml:space="preserve">Pemilik yang bekerja,     
rakan niaga yang aktif dan pekerja keluarga tidak bergaji
</t>
    </r>
    <r>
      <rPr>
        <i/>
        <sz val="10"/>
        <rFont val="Arial"/>
        <family val="2"/>
      </rPr>
      <t>Working proprietors,active business partners and unpaid family workers</t>
    </r>
  </si>
  <si>
    <r>
      <t xml:space="preserve">Pekerja sepenuh masa 
</t>
    </r>
    <r>
      <rPr>
        <i/>
        <sz val="10"/>
        <rFont val="Arial"/>
        <family val="2"/>
      </rPr>
      <t>Full-time employees</t>
    </r>
  </si>
  <si>
    <r>
      <t xml:space="preserve">Pekerja sambilan
</t>
    </r>
    <r>
      <rPr>
        <i/>
        <sz val="10"/>
        <rFont val="Arial"/>
        <family val="2"/>
      </rPr>
      <t>Part-time employees</t>
    </r>
  </si>
  <si>
    <r>
      <t xml:space="preserve">Kategori kemahiran
</t>
    </r>
    <r>
      <rPr>
        <i/>
        <sz val="10"/>
        <rFont val="Arial"/>
        <family val="2"/>
      </rPr>
      <t xml:space="preserve">Category of skills
</t>
    </r>
  </si>
  <si>
    <r>
      <t xml:space="preserve">Jumlah pekerja pada bulan Disember
atau pada tempoh gaji terakhir
</t>
    </r>
    <r>
      <rPr>
        <i/>
        <sz val="10"/>
        <rFont val="Arial"/>
        <family val="2"/>
      </rPr>
      <t>Total number of persons engaged during
 December or the last pay period</t>
    </r>
    <r>
      <rPr>
        <b/>
        <sz val="10"/>
        <rFont val="Arial"/>
        <family val="2"/>
      </rPr>
      <t xml:space="preserve">
</t>
    </r>
  </si>
  <si>
    <r>
      <t xml:space="preserve">Jadual A2: Perangkaan utama sektor pertanian mengikut kumpulan, 2015 (samb.)
</t>
    </r>
    <r>
      <rPr>
        <i/>
        <sz val="10"/>
        <rFont val="Arial"/>
        <family val="2"/>
      </rPr>
      <t>Table A2: Principal statistics of agriculture sector by group, 2015 (cont'd)</t>
    </r>
  </si>
  <si>
    <r>
      <t xml:space="preserve">Penanaman tanaman tidak kekal
</t>
    </r>
    <r>
      <rPr>
        <i/>
        <sz val="10"/>
        <rFont val="Arial"/>
        <family val="2"/>
      </rPr>
      <t>Growing of non-perennial crops</t>
    </r>
    <r>
      <rPr>
        <b/>
        <sz val="10"/>
        <rFont val="Arial"/>
        <family val="2"/>
      </rPr>
      <t xml:space="preserve">
</t>
    </r>
  </si>
  <si>
    <r>
      <t>Aktiviti pertanian untuk pengeluaran            ternakan berasaskan yuran atau kontrak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Support activities for animal production on a           fee of contract basis</t>
    </r>
    <r>
      <rPr>
        <b/>
        <sz val="10"/>
        <rFont val="Arial"/>
        <family val="2"/>
      </rPr>
      <t xml:space="preserve">
</t>
    </r>
  </si>
  <si>
    <r>
      <t>Aktiviti pertanian untuk pengeluaran            ternakan berasaskan yuran atau kontrak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Support activities for animal production on a           fee of contract basis</t>
    </r>
  </si>
  <si>
    <r>
      <t xml:space="preserve">Perikanan
</t>
    </r>
    <r>
      <rPr>
        <i/>
        <sz val="10"/>
        <rFont val="Arial"/>
        <family val="2"/>
      </rPr>
      <t xml:space="preserve">Fishing </t>
    </r>
  </si>
  <si>
    <r>
      <rPr>
        <b/>
        <sz val="10"/>
        <rFont val="Arial"/>
        <family val="2"/>
      </rPr>
      <t>Nota/</t>
    </r>
    <r>
      <rPr>
        <i/>
        <sz val="10"/>
        <rFont val="Arial"/>
        <family val="2"/>
      </rPr>
      <t>Notes</t>
    </r>
    <r>
      <rPr>
        <b/>
        <sz val="10"/>
        <rFont val="Arial"/>
        <family val="2"/>
      </rPr>
      <t xml:space="preserve">: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Termasuk W.P. Labuan/ </t>
    </r>
    <r>
      <rPr>
        <i/>
        <sz val="10"/>
        <rFont val="Arial"/>
        <family val="2"/>
      </rPr>
      <t>Includes W.P. Labuan</t>
    </r>
    <r>
      <rPr>
        <b/>
        <sz val="10"/>
        <rFont val="Arial"/>
        <family val="2"/>
      </rPr>
      <t xml:space="preserve">
                   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Termasuk W.P. Kuala Lumpur/ </t>
    </r>
    <r>
      <rPr>
        <i/>
        <sz val="10"/>
        <rFont val="Arial"/>
        <family val="2"/>
      </rPr>
      <t>Includes W.P. Kuala Lumpur</t>
    </r>
  </si>
  <si>
    <r>
      <t xml:space="preserve">Nilai buku bersih
seperti pada 31.12.2015
</t>
    </r>
    <r>
      <rPr>
        <i/>
        <sz val="10"/>
        <rFont val="Arial"/>
        <family val="2"/>
      </rPr>
      <t xml:space="preserve">Net book value as at
31.12.2015 </t>
    </r>
  </si>
  <si>
    <r>
      <t xml:space="preserve">Jadual A7: Perangkaan utama sektor pertanian mengikut saiz output, 2015
</t>
    </r>
    <r>
      <rPr>
        <i/>
        <sz val="10"/>
        <rFont val="Arial"/>
        <family val="2"/>
      </rPr>
      <t>Table A7: Principal statistics of agriculture sector by output size, 2015</t>
    </r>
  </si>
  <si>
    <r>
      <t xml:space="preserve">Pekerja Asas 
</t>
    </r>
    <r>
      <rPr>
        <i/>
        <sz val="10"/>
        <rFont val="Arial"/>
        <family val="2"/>
      </rPr>
      <t>Elementary Workers</t>
    </r>
  </si>
  <si>
    <r>
      <t xml:space="preserve">Jadual A9: Bilangan pekerja dan gaji &amp; upah sektor pertanian mengikut kategori pekerja, 2015
</t>
    </r>
    <r>
      <rPr>
        <i/>
        <sz val="10"/>
        <rFont val="Arial"/>
        <family val="2"/>
      </rPr>
      <t>Table A9: Number of persons engaged and salaries &amp; wages of agriculture sector by category of workers, 2015</t>
    </r>
  </si>
  <si>
    <r>
      <t xml:space="preserve">Jadual A3: Perangkaan utama sektor pertanian mengikut negeri, 2015
</t>
    </r>
    <r>
      <rPr>
        <i/>
        <sz val="10"/>
        <rFont val="Arial"/>
        <family val="2"/>
      </rPr>
      <t>Table A3: Principal statistics of agriculture sector by states, 2015</t>
    </r>
    <r>
      <rPr>
        <b/>
        <sz val="10"/>
        <rFont val="Arial"/>
        <family val="2"/>
      </rPr>
      <t xml:space="preserve">
</t>
    </r>
  </si>
  <si>
    <r>
      <t xml:space="preserve">Jadual A8: Perangkaan utama sektor pertanian mengikut saiz harta tetap, 2015
</t>
    </r>
    <r>
      <rPr>
        <i/>
        <sz val="10"/>
        <rFont val="Arial"/>
        <family val="2"/>
      </rPr>
      <t>Table A8: Principal statistics of agriculture sector by size of fixed assets, 2015</t>
    </r>
  </si>
  <si>
    <r>
      <t xml:space="preserve">Jadual A9: Bilangan pekerja dan gaji &amp; upah sektor pertanian mengikut kategori pekerja, 2015 (samb.)
</t>
    </r>
    <r>
      <rPr>
        <i/>
        <sz val="10"/>
        <rFont val="Arial"/>
        <family val="2"/>
      </rPr>
      <t>Table A9: Number of persons engaged and salaries &amp; wages of agriculture sector by category of workers, 2015 (cont'd)</t>
    </r>
  </si>
  <si>
    <r>
      <t xml:space="preserve">Jadual A10: Bilangan pekerja sektor pertanian mengikut kumpulan, 2015
</t>
    </r>
    <r>
      <rPr>
        <i/>
        <sz val="10"/>
        <rFont val="Arial"/>
        <family val="2"/>
      </rPr>
      <t>Table A10: Number of persons engaged of agriculture sector by group, 2015</t>
    </r>
  </si>
  <si>
    <r>
      <t xml:space="preserve">Jadual A10: Bilangan pekerja sektor pertanian mengikut kumpulan, 2015 (samb.)
</t>
    </r>
    <r>
      <rPr>
        <i/>
        <sz val="10"/>
        <rFont val="Arial"/>
        <family val="2"/>
      </rPr>
      <t>Table A10: Number of persons engaged of agriculture sector by group, 2015 (cont'd)</t>
    </r>
  </si>
  <si>
    <r>
      <t xml:space="preserve">Jadual A11: Bilangan pekerja sektor pertanian mengikut jantina dan kumpulan, 2015
</t>
    </r>
    <r>
      <rPr>
        <i/>
        <sz val="10"/>
        <rFont val="Arial"/>
        <family val="2"/>
      </rPr>
      <t>Table A11: Number of persons engaged of agriculture sector by sex and group, 2015</t>
    </r>
  </si>
  <si>
    <r>
      <t xml:space="preserve">Jadual A11: Bilangan pekerja sektor pertanian mengikut jantina dan kumpulan, 2015 (samb.)
</t>
    </r>
    <r>
      <rPr>
        <i/>
        <sz val="10"/>
        <rFont val="Arial"/>
        <family val="2"/>
      </rPr>
      <t>Table A11: Number of persons engaged of agriculture sector by sex and group, 2015 (cont'd)</t>
    </r>
  </si>
  <si>
    <r>
      <t xml:space="preserve">Jadual A16: Bilangan pekerja sektor pertanian mengikut kewarganegaraan dan kategori pekerja, 2015
</t>
    </r>
    <r>
      <rPr>
        <i/>
        <sz val="10"/>
        <rFont val="Arial"/>
        <family val="2"/>
      </rPr>
      <t>Table A16: Number of persons engaged of agriculture sector by citizenship and category of workers, 2015</t>
    </r>
  </si>
  <si>
    <r>
      <t xml:space="preserve">Jadual A16: Bilangan pekerja sektor pertanian mengikut kewarganegaraan dan kategori pekerja, 2015 (samb.)
</t>
    </r>
    <r>
      <rPr>
        <i/>
        <sz val="10"/>
        <rFont val="Arial"/>
        <family val="2"/>
      </rPr>
      <t>Table A16: Number of persons engaged of agriculture sector by citizenship and category of workers, 2015 (cont'd)</t>
    </r>
  </si>
  <si>
    <r>
      <t xml:space="preserve">Jadual A17: Bilangan pekerja sektor pertanian mengikut jantina dan kelulusan, 2015
</t>
    </r>
    <r>
      <rPr>
        <i/>
        <sz val="10"/>
        <rFont val="Arial"/>
        <family val="2"/>
      </rPr>
      <t>Table A17: Number of persons engaged of agriculture sector by sex and qualification, 2015</t>
    </r>
  </si>
  <si>
    <r>
      <t xml:space="preserve">Jadual A18: Bilangan pekerja dan gaji &amp; upah sektor pertanian mengikut kategori kemahiran dan jantina, 2015
</t>
    </r>
    <r>
      <rPr>
        <i/>
        <sz val="10"/>
        <rFont val="Arial"/>
        <family val="2"/>
      </rPr>
      <t>Table A18: Number of persons engaged and salaries &amp; wages of agriculture sector by category of skilled and sex, 2015</t>
    </r>
  </si>
  <si>
    <r>
      <t xml:space="preserve">Jadual A19: Bilangan pekerja sektor pertanian mengikut kategori kemahiran dan negeri, 2015
</t>
    </r>
    <r>
      <rPr>
        <i/>
        <sz val="10"/>
        <rFont val="Arial"/>
        <family val="2"/>
      </rPr>
      <t>Table A19: Number of persons engaged of agriculture sector by category of skilled and states, 2015</t>
    </r>
  </si>
  <si>
    <r>
      <t xml:space="preserve">Pengurus
</t>
    </r>
    <r>
      <rPr>
        <i/>
        <sz val="10"/>
        <rFont val="Arial"/>
        <family val="2"/>
      </rPr>
      <t>Managers</t>
    </r>
  </si>
  <si>
    <r>
      <t xml:space="preserve">Jadual A15: Bilangan pekerja sektor pertanian mengikut negeri, 2015
</t>
    </r>
    <r>
      <rPr>
        <i/>
        <sz val="10"/>
        <rFont val="Arial"/>
        <family val="2"/>
      </rPr>
      <t>Table A15: Number of persons engaged of agriculture sector by states, 2015</t>
    </r>
  </si>
  <si>
    <r>
      <t xml:space="preserve">Jadual A14: Perangkaan utama pertubuhan milikan wanita sektor pertanian mengikut negeri, 2015
</t>
    </r>
    <r>
      <rPr>
        <i/>
        <sz val="10"/>
        <rFont val="Arial"/>
        <family val="2"/>
      </rPr>
      <t>Table A14: Principal statistics of women-owned establishments agriculture sector by states, 2015</t>
    </r>
  </si>
  <si>
    <r>
      <rPr>
        <b/>
        <sz val="10"/>
        <rFont val="Arial"/>
        <family val="2"/>
      </rPr>
      <t>Negeri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States</t>
    </r>
  </si>
  <si>
    <r>
      <t xml:space="preserve">Negeri
</t>
    </r>
    <r>
      <rPr>
        <i/>
        <sz val="10"/>
        <rFont val="Arial"/>
        <family val="2"/>
      </rPr>
      <t>States</t>
    </r>
  </si>
  <si>
    <r>
      <t xml:space="preserve">Separuh Mahir
</t>
    </r>
    <r>
      <rPr>
        <i/>
        <sz val="10"/>
        <rFont val="Arial"/>
        <family val="2"/>
      </rPr>
      <t>Semi-skilled</t>
    </r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</si>
</sst>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[$-409]mmmm\ d\,\ yyyy;@"/>
    <numFmt numFmtId="167" formatCode="[$-43E]dd\ mmmm\ yyyy;@"/>
  </numFmts>
  <fonts count="6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vertAlign val="superscript"/>
      <sz val="5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sz val="11.5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8"/>
      <name val="Verdana Ref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0"/>
      <name val="Verdana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 Re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2F2F2F"/>
      <name val="Arial"/>
      <family val="2"/>
    </font>
    <font>
      <vertAlign val="superscript"/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1" fillId="0" borderId="0"/>
    <xf numFmtId="0" fontId="4" fillId="0" borderId="0"/>
    <xf numFmtId="43" fontId="4" fillId="0" borderId="0" applyFont="0" applyFill="0" applyBorder="0" applyAlignment="0" applyProtection="0"/>
    <xf numFmtId="0" fontId="11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8" fillId="1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8" fillId="1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8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8" fillId="1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8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8" fillId="2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8" fillId="2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8" fillId="2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8" fillId="24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8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8" fillId="2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8" fillId="2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9" fillId="26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3" borderId="0" applyNumberFormat="0" applyBorder="0" applyAlignment="0" applyProtection="0"/>
    <xf numFmtId="37" fontId="30" fillId="15" borderId="6" applyBorder="0" applyProtection="0">
      <alignment vertical="center"/>
    </xf>
    <xf numFmtId="0" fontId="31" fillId="17" borderId="0" applyNumberFormat="0" applyBorder="0" applyAlignment="0" applyProtection="0"/>
    <xf numFmtId="0" fontId="32" fillId="34" borderId="0" applyBorder="0">
      <alignment horizontal="left" vertical="center" indent="1"/>
    </xf>
    <xf numFmtId="0" fontId="33" fillId="35" borderId="7" applyNumberFormat="0" applyAlignment="0" applyProtection="0"/>
    <xf numFmtId="0" fontId="34" fillId="36" borderId="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18" borderId="0" applyNumberFormat="0" applyBorder="0" applyAlignment="0" applyProtection="0"/>
    <xf numFmtId="37" fontId="38" fillId="37" borderId="9" applyBorder="0">
      <alignment horizontal="left" vertical="center" indent="1"/>
    </xf>
    <xf numFmtId="37" fontId="39" fillId="38" borderId="5" applyFill="0">
      <alignment vertical="center"/>
    </xf>
    <xf numFmtId="0" fontId="39" fillId="39" borderId="2" applyNumberFormat="0">
      <alignment horizontal="left" vertical="top" indent="1"/>
    </xf>
    <xf numFmtId="0" fontId="39" fillId="15" borderId="0" applyBorder="0">
      <alignment horizontal="left" vertical="center" indent="1"/>
    </xf>
    <xf numFmtId="0" fontId="39" fillId="0" borderId="2" applyNumberFormat="0" applyFill="0">
      <alignment horizontal="centerContinuous" vertical="top"/>
    </xf>
    <xf numFmtId="0" fontId="40" fillId="15" borderId="10" applyNumberFormat="0" applyBorder="0">
      <alignment horizontal="left" vertical="center" indent="1"/>
    </xf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44" fillId="21" borderId="7" applyNumberFormat="0" applyAlignment="0" applyProtection="0"/>
    <xf numFmtId="0" fontId="45" fillId="0" borderId="14" applyNumberFormat="0" applyFill="0" applyAlignment="0" applyProtection="0"/>
    <xf numFmtId="0" fontId="46" fillId="40" borderId="0" applyNumberFormat="0" applyBorder="0" applyAlignment="0" applyProtection="0"/>
    <xf numFmtId="0" fontId="32" fillId="38" borderId="0">
      <alignment horizontal="right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5" fillId="0" borderId="0"/>
    <xf numFmtId="166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166" fontId="4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4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4" fillId="41" borderId="15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49" fillId="35" borderId="16" applyNumberFormat="0" applyAlignment="0" applyProtection="0"/>
    <xf numFmtId="40" fontId="11" fillId="15" borderId="0">
      <alignment horizontal="right"/>
    </xf>
    <xf numFmtId="0" fontId="50" fillId="42" borderId="0">
      <alignment horizontal="center"/>
    </xf>
    <xf numFmtId="0" fontId="51" fillId="43" borderId="17"/>
    <xf numFmtId="0" fontId="52" fillId="0" borderId="0" applyBorder="0">
      <alignment horizontal="centerContinuous"/>
    </xf>
    <xf numFmtId="0" fontId="53" fillId="0" borderId="0" applyBorder="0">
      <alignment horizontal="centerContinuous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4" fillId="34" borderId="0">
      <alignment horizontal="left" indent="1"/>
    </xf>
    <xf numFmtId="0" fontId="55" fillId="34" borderId="0" applyBorder="0">
      <alignment horizontal="left" vertical="center" indent="1"/>
    </xf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8">
    <xf numFmtId="0" fontId="0" fillId="0" borderId="0" xfId="0"/>
    <xf numFmtId="0" fontId="4" fillId="0" borderId="0" xfId="0" applyFont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vertical="top"/>
    </xf>
    <xf numFmtId="0" fontId="4" fillId="0" borderId="0" xfId="0" applyFont="1" applyAlignment="1">
      <alignment horizontal="right" vertical="top"/>
    </xf>
    <xf numFmtId="0" fontId="6" fillId="0" borderId="0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5" fillId="0" borderId="0" xfId="1" applyNumberFormat="1" applyFont="1" applyFill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top"/>
    </xf>
    <xf numFmtId="164" fontId="4" fillId="0" borderId="2" xfId="1" applyNumberFormat="1" applyFont="1" applyBorder="1" applyAlignment="1">
      <alignment horizontal="right" vertical="top"/>
    </xf>
    <xf numFmtId="164" fontId="5" fillId="0" borderId="2" xfId="1" applyNumberFormat="1" applyFont="1" applyBorder="1" applyAlignment="1">
      <alignment horizontal="right" vertical="top"/>
    </xf>
    <xf numFmtId="0" fontId="4" fillId="0" borderId="0" xfId="0" applyFont="1" applyBorder="1" applyAlignment="1">
      <alignment vertical="top"/>
    </xf>
    <xf numFmtId="164" fontId="5" fillId="0" borderId="0" xfId="1" applyNumberFormat="1" applyFont="1" applyBorder="1" applyAlignment="1">
      <alignment horizontal="right" vertical="top"/>
    </xf>
    <xf numFmtId="164" fontId="4" fillId="0" borderId="0" xfId="1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64" fontId="4" fillId="0" borderId="0" xfId="1" applyNumberFormat="1" applyFont="1" applyFill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Border="1" applyAlignment="1">
      <alignment vertical="center" wrapText="1"/>
    </xf>
    <xf numFmtId="43" fontId="4" fillId="0" borderId="0" xfId="1" applyFont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 wrapText="1"/>
    </xf>
    <xf numFmtId="164" fontId="4" fillId="0" borderId="0" xfId="1" quotePrefix="1" applyNumberFormat="1" applyFont="1" applyBorder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3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Border="1" applyAlignment="1">
      <alignment vertical="top" wrapText="1"/>
    </xf>
    <xf numFmtId="164" fontId="5" fillId="0" borderId="3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right" vertical="center" wrapText="1"/>
    </xf>
    <xf numFmtId="164" fontId="5" fillId="0" borderId="2" xfId="1" applyNumberFormat="1" applyFont="1" applyBorder="1" applyAlignment="1">
      <alignment horizontal="righ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indent="1"/>
    </xf>
    <xf numFmtId="3" fontId="4" fillId="0" borderId="0" xfId="1" applyNumberFormat="1" applyFont="1" applyFill="1" applyBorder="1" applyAlignment="1">
      <alignment horizontal="right" vertical="top" wrapText="1"/>
    </xf>
    <xf numFmtId="3" fontId="4" fillId="0" borderId="0" xfId="0" applyNumberFormat="1" applyFont="1" applyAlignment="1">
      <alignment vertical="top"/>
    </xf>
    <xf numFmtId="0" fontId="6" fillId="0" borderId="0" xfId="0" applyFont="1" applyAlignment="1">
      <alignment horizontal="left" vertical="top" indent="1"/>
    </xf>
    <xf numFmtId="49" fontId="4" fillId="0" borderId="0" xfId="0" applyNumberFormat="1" applyFont="1" applyAlignment="1">
      <alignment horizontal="right" vertical="top"/>
    </xf>
    <xf numFmtId="3" fontId="4" fillId="0" borderId="0" xfId="1" applyNumberFormat="1" applyFont="1" applyBorder="1" applyAlignment="1">
      <alignment horizontal="right" vertical="top"/>
    </xf>
    <xf numFmtId="0" fontId="6" fillId="0" borderId="0" xfId="2" applyFont="1" applyFill="1" applyBorder="1" applyAlignment="1">
      <alignment horizontal="left" vertical="top" indent="1"/>
    </xf>
    <xf numFmtId="0" fontId="4" fillId="0" borderId="0" xfId="2" applyFont="1" applyFill="1" applyBorder="1" applyAlignment="1">
      <alignment vertical="top"/>
    </xf>
    <xf numFmtId="3" fontId="4" fillId="0" borderId="0" xfId="4" applyNumberFormat="1" applyFont="1" applyFill="1" applyBorder="1" applyAlignment="1">
      <alignment horizontal="right" vertical="top" wrapText="1"/>
    </xf>
    <xf numFmtId="164" fontId="4" fillId="0" borderId="0" xfId="1" applyNumberFormat="1" applyFont="1" applyAlignment="1">
      <alignment horizontal="right" vertical="top"/>
    </xf>
    <xf numFmtId="164" fontId="4" fillId="0" borderId="0" xfId="1" applyNumberFormat="1" applyFont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0" fontId="5" fillId="0" borderId="0" xfId="0" applyFont="1" applyAlignment="1">
      <alignment vertical="top"/>
    </xf>
    <xf numFmtId="3" fontId="11" fillId="0" borderId="0" xfId="4" applyNumberFormat="1" applyFont="1" applyFill="1" applyBorder="1" applyAlignment="1">
      <alignment horizontal="right" vertical="top" wrapText="1"/>
    </xf>
    <xf numFmtId="3" fontId="11" fillId="0" borderId="0" xfId="1" applyNumberFormat="1" applyFont="1" applyFill="1" applyBorder="1" applyAlignment="1">
      <alignment horizontal="right" vertical="top" wrapText="1"/>
    </xf>
    <xf numFmtId="3" fontId="15" fillId="0" borderId="0" xfId="4" applyNumberFormat="1" applyFont="1" applyFill="1" applyBorder="1" applyAlignment="1">
      <alignment horizontal="right" vertical="center" wrapText="1"/>
    </xf>
    <xf numFmtId="164" fontId="5" fillId="0" borderId="0" xfId="1" applyNumberFormat="1" applyFont="1" applyAlignment="1">
      <alignment horizontal="right" vertical="top"/>
    </xf>
    <xf numFmtId="164" fontId="5" fillId="0" borderId="0" xfId="1" applyNumberFormat="1" applyFont="1" applyAlignment="1">
      <alignment vertical="top"/>
    </xf>
    <xf numFmtId="164" fontId="5" fillId="0" borderId="0" xfId="1" applyNumberFormat="1" applyFont="1" applyFill="1" applyBorder="1" applyAlignment="1">
      <alignment vertical="top"/>
    </xf>
    <xf numFmtId="3" fontId="15" fillId="0" borderId="0" xfId="4" applyNumberFormat="1" applyFont="1" applyFill="1" applyBorder="1" applyAlignment="1">
      <alignment horizontal="right" vertical="top" wrapText="1"/>
    </xf>
    <xf numFmtId="3" fontId="15" fillId="0" borderId="0" xfId="1" applyNumberFormat="1" applyFont="1" applyFill="1" applyBorder="1" applyAlignment="1">
      <alignment horizontal="right" vertical="top" wrapText="1"/>
    </xf>
    <xf numFmtId="3" fontId="4" fillId="0" borderId="0" xfId="1" applyNumberFormat="1" applyFont="1" applyFill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3" fontId="4" fillId="0" borderId="0" xfId="4" applyNumberFormat="1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6" fillId="0" borderId="0" xfId="0" applyFont="1" applyFill="1" applyBorder="1" applyAlignment="1">
      <alignment horizontal="left" vertical="top" indent="1"/>
    </xf>
    <xf numFmtId="49" fontId="10" fillId="0" borderId="0" xfId="0" applyNumberFormat="1" applyFont="1" applyBorder="1" applyAlignment="1">
      <alignment horizontal="right" vertical="top"/>
    </xf>
    <xf numFmtId="0" fontId="10" fillId="0" borderId="0" xfId="0" applyFont="1" applyBorder="1" applyAlignment="1">
      <alignment horizontal="right" vertical="top"/>
    </xf>
    <xf numFmtId="0" fontId="11" fillId="0" borderId="0" xfId="4" applyFont="1" applyFill="1" applyBorder="1" applyAlignment="1">
      <alignment horizontal="right" wrapText="1"/>
    </xf>
    <xf numFmtId="0" fontId="4" fillId="0" borderId="2" xfId="0" applyFont="1" applyBorder="1"/>
    <xf numFmtId="164" fontId="4" fillId="0" borderId="0" xfId="1" applyNumberFormat="1" applyFont="1"/>
    <xf numFmtId="0" fontId="4" fillId="0" borderId="3" xfId="0" applyFont="1" applyBorder="1"/>
    <xf numFmtId="3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0" fontId="5" fillId="0" borderId="0" xfId="0" applyFont="1" applyAlignment="1">
      <alignment horizontal="left" vertical="center"/>
    </xf>
    <xf numFmtId="164" fontId="4" fillId="0" borderId="0" xfId="1" applyNumberFormat="1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left" vertical="center" wrapText="1"/>
    </xf>
    <xf numFmtId="0" fontId="4" fillId="0" borderId="0" xfId="2" applyFont="1"/>
    <xf numFmtId="0" fontId="4" fillId="0" borderId="0" xfId="2" applyFont="1" applyBorder="1"/>
    <xf numFmtId="0" fontId="4" fillId="0" borderId="3" xfId="2" applyFont="1" applyBorder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right"/>
    </xf>
    <xf numFmtId="0" fontId="4" fillId="0" borderId="0" xfId="2" applyFont="1" applyBorder="1" applyAlignment="1">
      <alignment horizontal="right"/>
    </xf>
    <xf numFmtId="0" fontId="4" fillId="0" borderId="2" xfId="2" applyFont="1" applyBorder="1"/>
    <xf numFmtId="0" fontId="5" fillId="0" borderId="0" xfId="2" applyFont="1"/>
    <xf numFmtId="164" fontId="4" fillId="0" borderId="0" xfId="1" applyNumberFormat="1" applyFont="1" applyFill="1" applyBorder="1" applyAlignment="1">
      <alignment horizontal="right" wrapText="1"/>
    </xf>
    <xf numFmtId="0" fontId="6" fillId="0" borderId="0" xfId="2" applyFont="1"/>
    <xf numFmtId="164" fontId="4" fillId="0" borderId="0" xfId="1" applyNumberFormat="1" applyFont="1" applyBorder="1" applyAlignment="1">
      <alignment horizontal="right"/>
    </xf>
    <xf numFmtId="0" fontId="4" fillId="0" borderId="2" xfId="2" applyFont="1" applyBorder="1" applyAlignment="1">
      <alignment horizontal="right"/>
    </xf>
    <xf numFmtId="0" fontId="4" fillId="0" borderId="0" xfId="0" applyFont="1" applyFill="1" applyBorder="1"/>
    <xf numFmtId="0" fontId="4" fillId="0" borderId="3" xfId="0" applyFont="1" applyFill="1" applyBorder="1"/>
    <xf numFmtId="0" fontId="4" fillId="0" borderId="2" xfId="0" applyFont="1" applyFill="1" applyBorder="1"/>
    <xf numFmtId="3" fontId="5" fillId="0" borderId="0" xfId="3" applyNumberFormat="1" applyFont="1" applyFill="1" applyBorder="1" applyAlignment="1">
      <alignment horizontal="right" vertical="center" wrapText="1"/>
    </xf>
    <xf numFmtId="3" fontId="4" fillId="0" borderId="0" xfId="3" applyNumberFormat="1" applyFont="1" applyFill="1" applyBorder="1" applyAlignment="1">
      <alignment horizontal="right" vertical="center" wrapText="1"/>
    </xf>
    <xf numFmtId="3" fontId="4" fillId="0" borderId="0" xfId="3" applyNumberFormat="1" applyFont="1" applyFill="1" applyBorder="1" applyAlignment="1">
      <alignment horizontal="right"/>
    </xf>
    <xf numFmtId="0" fontId="5" fillId="0" borderId="0" xfId="2" applyFont="1" applyFill="1" applyBorder="1" applyAlignment="1">
      <alignment vertical="center"/>
    </xf>
    <xf numFmtId="3" fontId="4" fillId="0" borderId="0" xfId="1" applyNumberFormat="1" applyFont="1" applyFill="1"/>
    <xf numFmtId="0" fontId="5" fillId="0" borderId="0" xfId="0" applyFont="1" applyBorder="1"/>
    <xf numFmtId="0" fontId="5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1" fillId="0" borderId="0" xfId="7" applyFont="1" applyFill="1" applyBorder="1" applyAlignment="1">
      <alignment horizontal="right" wrapText="1"/>
    </xf>
    <xf numFmtId="164" fontId="11" fillId="0" borderId="0" xfId="3" applyNumberFormat="1" applyFont="1" applyFill="1" applyBorder="1" applyAlignment="1">
      <alignment horizontal="right" wrapText="1"/>
    </xf>
    <xf numFmtId="0" fontId="6" fillId="0" borderId="0" xfId="0" applyFont="1" applyBorder="1"/>
    <xf numFmtId="164" fontId="5" fillId="0" borderId="0" xfId="3" applyNumberFormat="1" applyFont="1" applyBorder="1" applyAlignment="1">
      <alignment horizontal="right"/>
    </xf>
    <xf numFmtId="164" fontId="4" fillId="0" borderId="0" xfId="3" applyNumberFormat="1" applyFont="1" applyBorder="1" applyAlignment="1">
      <alignment horizontal="right"/>
    </xf>
    <xf numFmtId="0" fontId="6" fillId="0" borderId="2" xfId="0" applyFont="1" applyBorder="1"/>
    <xf numFmtId="0" fontId="5" fillId="0" borderId="2" xfId="0" applyFont="1" applyBorder="1" applyAlignment="1">
      <alignment horizontal="right"/>
    </xf>
    <xf numFmtId="0" fontId="4" fillId="0" borderId="0" xfId="8" applyFont="1" applyBorder="1" applyAlignment="1">
      <alignment wrapText="1"/>
    </xf>
    <xf numFmtId="0" fontId="4" fillId="0" borderId="0" xfId="8" applyFont="1" applyAlignment="1">
      <alignment horizontal="center"/>
    </xf>
    <xf numFmtId="0" fontId="4" fillId="0" borderId="0" xfId="8" applyFont="1"/>
    <xf numFmtId="164" fontId="4" fillId="0" borderId="0" xfId="1" applyNumberFormat="1" applyFont="1" applyAlignment="1">
      <alignment horizontal="right"/>
    </xf>
    <xf numFmtId="0" fontId="4" fillId="0" borderId="0" xfId="8" applyFont="1" applyBorder="1"/>
    <xf numFmtId="164" fontId="3" fillId="0" borderId="0" xfId="9" applyNumberFormat="1" applyFont="1"/>
    <xf numFmtId="164" fontId="0" fillId="0" borderId="0" xfId="10" applyNumberFormat="1" applyFont="1"/>
    <xf numFmtId="164" fontId="2" fillId="0" borderId="0" xfId="9" applyNumberFormat="1" applyAlignment="1">
      <alignment horizontal="left"/>
    </xf>
    <xf numFmtId="0" fontId="4" fillId="0" borderId="2" xfId="8" applyFont="1" applyBorder="1" applyAlignment="1">
      <alignment horizontal="center"/>
    </xf>
    <xf numFmtId="0" fontId="4" fillId="0" borderId="2" xfId="8" applyFont="1" applyBorder="1"/>
    <xf numFmtId="0" fontId="4" fillId="0" borderId="2" xfId="8" applyFont="1" applyBorder="1" applyAlignment="1">
      <alignment horizontal="right"/>
    </xf>
    <xf numFmtId="0" fontId="4" fillId="0" borderId="0" xfId="8" applyFont="1" applyAlignment="1">
      <alignment horizontal="right"/>
    </xf>
    <xf numFmtId="0" fontId="4" fillId="0" borderId="0" xfId="8" applyFont="1" applyBorder="1" applyAlignment="1">
      <alignment horizontal="right"/>
    </xf>
    <xf numFmtId="164" fontId="2" fillId="0" borderId="0" xfId="9" applyNumberFormat="1"/>
    <xf numFmtId="164" fontId="4" fillId="0" borderId="2" xfId="11" applyNumberFormat="1" applyFont="1" applyBorder="1" applyAlignment="1">
      <alignment horizontal="center" vertical="center" wrapText="1"/>
    </xf>
    <xf numFmtId="164" fontId="5" fillId="0" borderId="2" xfId="11" applyNumberFormat="1" applyFont="1" applyBorder="1" applyAlignment="1">
      <alignment horizontal="right" vertical="center" wrapText="1"/>
    </xf>
    <xf numFmtId="164" fontId="4" fillId="0" borderId="2" xfId="11" applyNumberFormat="1" applyFont="1" applyBorder="1" applyAlignment="1">
      <alignment horizontal="right" vertical="center" wrapText="1"/>
    </xf>
    <xf numFmtId="0" fontId="4" fillId="0" borderId="0" xfId="8" applyFont="1" applyBorder="1" applyAlignment="1">
      <alignment horizontal="center"/>
    </xf>
    <xf numFmtId="164" fontId="4" fillId="0" borderId="0" xfId="11" applyNumberFormat="1" applyFont="1" applyBorder="1" applyAlignment="1">
      <alignment horizontal="center" vertical="center" wrapText="1"/>
    </xf>
    <xf numFmtId="164" fontId="5" fillId="0" borderId="0" xfId="11" applyNumberFormat="1" applyFont="1" applyBorder="1" applyAlignment="1">
      <alignment horizontal="right" vertical="center" wrapText="1"/>
    </xf>
    <xf numFmtId="164" fontId="4" fillId="0" borderId="0" xfId="11" applyNumberFormat="1" applyFont="1" applyBorder="1" applyAlignment="1">
      <alignment horizontal="right" vertical="center" wrapText="1"/>
    </xf>
    <xf numFmtId="164" fontId="4" fillId="0" borderId="0" xfId="11" applyNumberFormat="1" applyFont="1" applyAlignment="1">
      <alignment horizontal="right"/>
    </xf>
    <xf numFmtId="0" fontId="5" fillId="0" borderId="0" xfId="8" applyFont="1" applyBorder="1" applyAlignment="1">
      <alignment horizontal="center"/>
    </xf>
    <xf numFmtId="164" fontId="4" fillId="0" borderId="0" xfId="11" applyNumberFormat="1" applyFont="1" applyFill="1" applyBorder="1" applyAlignment="1">
      <alignment horizontal="right" vertical="center" wrapText="1"/>
    </xf>
    <xf numFmtId="0" fontId="5" fillId="0" borderId="0" xfId="8" applyFont="1" applyBorder="1" applyAlignment="1">
      <alignment horizontal="center" vertical="center"/>
    </xf>
    <xf numFmtId="0" fontId="5" fillId="0" borderId="0" xfId="8" quotePrefix="1" applyFont="1" applyBorder="1" applyAlignment="1">
      <alignment horizontal="center" vertical="center"/>
    </xf>
    <xf numFmtId="164" fontId="5" fillId="0" borderId="0" xfId="11" applyNumberFormat="1" applyFont="1" applyBorder="1" applyAlignment="1">
      <alignment horizontal="right"/>
    </xf>
    <xf numFmtId="164" fontId="4" fillId="0" borderId="0" xfId="11" applyNumberFormat="1" applyFont="1" applyFill="1" applyBorder="1" applyAlignment="1">
      <alignment horizontal="right" wrapText="1"/>
    </xf>
    <xf numFmtId="3" fontId="5" fillId="0" borderId="0" xfId="8" applyNumberFormat="1" applyFont="1" applyBorder="1" applyAlignment="1">
      <alignment horizontal="center"/>
    </xf>
    <xf numFmtId="0" fontId="4" fillId="0" borderId="0" xfId="8" applyFont="1" applyAlignment="1">
      <alignment wrapText="1"/>
    </xf>
    <xf numFmtId="0" fontId="4" fillId="0" borderId="0" xfId="8" applyFont="1" applyAlignment="1">
      <alignment vertical="top" wrapText="1"/>
    </xf>
    <xf numFmtId="0" fontId="4" fillId="0" borderId="0" xfId="8" applyFont="1" applyBorder="1" applyAlignment="1">
      <alignment horizontal="left" vertical="top"/>
    </xf>
    <xf numFmtId="0" fontId="4" fillId="0" borderId="0" xfId="8" applyFont="1" applyAlignment="1">
      <alignment horizontal="left" vertical="top"/>
    </xf>
    <xf numFmtId="164" fontId="2" fillId="0" borderId="0" xfId="9" applyNumberFormat="1" applyAlignment="1">
      <alignment horizontal="left" vertical="top"/>
    </xf>
    <xf numFmtId="164" fontId="2" fillId="0" borderId="0" xfId="9" applyNumberFormat="1" applyAlignment="1">
      <alignment vertical="top"/>
    </xf>
    <xf numFmtId="0" fontId="4" fillId="0" borderId="0" xfId="8" applyFont="1" applyAlignment="1">
      <alignment vertical="top"/>
    </xf>
    <xf numFmtId="164" fontId="5" fillId="0" borderId="2" xfId="11" applyNumberFormat="1" applyFont="1" applyBorder="1" applyAlignment="1">
      <alignment vertical="center" wrapText="1"/>
    </xf>
    <xf numFmtId="164" fontId="5" fillId="0" borderId="0" xfId="11" applyNumberFormat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10" fillId="0" borderId="0" xfId="8" applyFont="1" applyBorder="1"/>
    <xf numFmtId="0" fontId="5" fillId="0" borderId="0" xfId="8" applyFont="1" applyAlignment="1">
      <alignment horizontal="center"/>
    </xf>
    <xf numFmtId="164" fontId="4" fillId="0" borderId="0" xfId="7" applyNumberFormat="1" applyFont="1" applyFill="1" applyBorder="1" applyAlignment="1">
      <alignment horizontal="right" wrapText="1"/>
    </xf>
    <xf numFmtId="0" fontId="4" fillId="0" borderId="0" xfId="7" applyFont="1" applyFill="1" applyBorder="1" applyAlignment="1">
      <alignment horizontal="right" wrapText="1"/>
    </xf>
    <xf numFmtId="164" fontId="4" fillId="0" borderId="0" xfId="11" applyNumberFormat="1" applyFont="1" applyBorder="1" applyAlignment="1">
      <alignment horizontal="right"/>
    </xf>
    <xf numFmtId="164" fontId="5" fillId="0" borderId="0" xfId="11" applyNumberFormat="1" applyFont="1" applyFill="1" applyBorder="1" applyAlignment="1">
      <alignment horizontal="right"/>
    </xf>
    <xf numFmtId="164" fontId="4" fillId="0" borderId="0" xfId="11" applyNumberFormat="1" applyFont="1" applyFill="1" applyBorder="1" applyAlignment="1">
      <alignment horizontal="right"/>
    </xf>
    <xf numFmtId="0" fontId="5" fillId="0" borderId="0" xfId="8" applyFont="1" applyAlignment="1">
      <alignment horizontal="left"/>
    </xf>
    <xf numFmtId="3" fontId="5" fillId="0" borderId="0" xfId="8" applyNumberFormat="1" applyFont="1" applyAlignment="1">
      <alignment horizontal="left"/>
    </xf>
    <xf numFmtId="164" fontId="5" fillId="0" borderId="0" xfId="11" applyNumberFormat="1" applyFont="1" applyAlignment="1">
      <alignment horizontal="right"/>
    </xf>
    <xf numFmtId="3" fontId="5" fillId="0" borderId="0" xfId="8" applyNumberFormat="1" applyFont="1" applyAlignment="1">
      <alignment horizontal="center"/>
    </xf>
    <xf numFmtId="164" fontId="0" fillId="0" borderId="0" xfId="1" applyNumberFormat="1" applyFont="1" applyBorder="1" applyAlignment="1">
      <alignment horizontal="right" vertical="center" wrapText="1"/>
    </xf>
    <xf numFmtId="3" fontId="0" fillId="0" borderId="0" xfId="3" applyNumberFormat="1" applyFont="1" applyFill="1" applyBorder="1" applyAlignment="1">
      <alignment horizontal="right" vertical="center" wrapText="1"/>
    </xf>
    <xf numFmtId="3" fontId="4" fillId="0" borderId="0" xfId="2" applyNumberFormat="1" applyFont="1" applyAlignment="1">
      <alignment horizontal="right"/>
    </xf>
    <xf numFmtId="0" fontId="5" fillId="0" borderId="0" xfId="2" applyFont="1" applyBorder="1" applyAlignment="1">
      <alignment vertical="center" wrapText="1"/>
    </xf>
    <xf numFmtId="3" fontId="4" fillId="0" borderId="0" xfId="2" applyNumberFormat="1" applyFont="1" applyBorder="1" applyAlignment="1">
      <alignment horizontal="right"/>
    </xf>
    <xf numFmtId="3" fontId="0" fillId="0" borderId="0" xfId="1" applyNumberFormat="1" applyFont="1" applyBorder="1" applyAlignment="1">
      <alignment horizontal="right"/>
    </xf>
    <xf numFmtId="0" fontId="4" fillId="0" borderId="0" xfId="2" applyFont="1" applyAlignment="1">
      <alignment vertical="top"/>
    </xf>
    <xf numFmtId="0" fontId="5" fillId="0" borderId="0" xfId="2" applyFont="1" applyBorder="1"/>
    <xf numFmtId="0" fontId="4" fillId="0" borderId="0" xfId="13" applyFont="1" applyFill="1"/>
    <xf numFmtId="0" fontId="6" fillId="0" borderId="2" xfId="13" applyFont="1" applyFill="1" applyBorder="1" applyAlignment="1">
      <alignment horizontal="center"/>
    </xf>
    <xf numFmtId="0" fontId="4" fillId="0" borderId="0" xfId="13" applyFont="1" applyFill="1" applyBorder="1"/>
    <xf numFmtId="0" fontId="5" fillId="0" borderId="0" xfId="13" applyFont="1" applyFill="1" applyBorder="1" applyAlignment="1">
      <alignment horizontal="right"/>
    </xf>
    <xf numFmtId="0" fontId="5" fillId="0" borderId="0" xfId="13" applyFont="1" applyFill="1" applyAlignment="1">
      <alignment horizontal="center" vertical="center"/>
    </xf>
    <xf numFmtId="0" fontId="5" fillId="0" borderId="0" xfId="13" applyFont="1" applyFill="1" applyAlignment="1">
      <alignment horizontal="left" vertical="center"/>
    </xf>
    <xf numFmtId="0" fontId="5" fillId="0" borderId="0" xfId="13" applyFont="1" applyFill="1" applyAlignment="1">
      <alignment vertical="center"/>
    </xf>
    <xf numFmtId="0" fontId="6" fillId="0" borderId="0" xfId="13" applyFont="1" applyFill="1" applyAlignment="1">
      <alignment horizontal="left" vertical="center" wrapText="1"/>
    </xf>
    <xf numFmtId="0" fontId="4" fillId="0" borderId="0" xfId="13" applyFont="1" applyFill="1" applyAlignment="1">
      <alignment horizontal="left" indent="1"/>
    </xf>
    <xf numFmtId="0" fontId="5" fillId="0" borderId="0" xfId="13" applyFont="1" applyFill="1" applyAlignment="1">
      <alignment horizontal="left"/>
    </xf>
    <xf numFmtId="0" fontId="4" fillId="0" borderId="0" xfId="13" applyFont="1" applyFill="1" applyAlignment="1">
      <alignment horizontal="left" indent="2"/>
    </xf>
    <xf numFmtId="0" fontId="5" fillId="0" borderId="0" xfId="13" applyFont="1" applyFill="1" applyBorder="1" applyAlignment="1">
      <alignment horizontal="center" vertical="top"/>
    </xf>
    <xf numFmtId="0" fontId="5" fillId="0" borderId="0" xfId="13" applyFont="1" applyFill="1" applyAlignment="1">
      <alignment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vertical="center"/>
    </xf>
    <xf numFmtId="0" fontId="4" fillId="0" borderId="0" xfId="12" applyFont="1" applyAlignment="1">
      <alignment wrapText="1"/>
    </xf>
    <xf numFmtId="0" fontId="6" fillId="0" borderId="3" xfId="2" applyFont="1" applyBorder="1"/>
    <xf numFmtId="0" fontId="4" fillId="0" borderId="3" xfId="2" applyFont="1" applyBorder="1" applyAlignment="1">
      <alignment horizontal="right"/>
    </xf>
    <xf numFmtId="0" fontId="4" fillId="0" borderId="0" xfId="12" applyFont="1" applyBorder="1" applyAlignment="1">
      <alignment horizontal="left" vertical="center"/>
    </xf>
    <xf numFmtId="3" fontId="5" fillId="0" borderId="0" xfId="1" applyNumberFormat="1" applyFont="1" applyBorder="1" applyAlignment="1">
      <alignment horizontal="right" vertical="center"/>
    </xf>
    <xf numFmtId="3" fontId="4" fillId="0" borderId="2" xfId="1" applyNumberFormat="1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0" fontId="4" fillId="0" borderId="0" xfId="2" applyFont="1" applyBorder="1" applyAlignment="1">
      <alignment wrapText="1"/>
    </xf>
    <xf numFmtId="49" fontId="5" fillId="0" borderId="0" xfId="2" applyNumberFormat="1" applyFont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wrapText="1"/>
    </xf>
    <xf numFmtId="0" fontId="10" fillId="0" borderId="0" xfId="2" applyFont="1"/>
    <xf numFmtId="0" fontId="5" fillId="0" borderId="0" xfId="2" applyFont="1" applyFill="1" applyBorder="1" applyAlignment="1">
      <alignment horizontal="left" vertical="center" indent="2"/>
    </xf>
    <xf numFmtId="49" fontId="4" fillId="0" borderId="0" xfId="2" applyNumberFormat="1" applyFont="1" applyBorder="1" applyAlignment="1">
      <alignment horizontal="right" vertical="top"/>
    </xf>
    <xf numFmtId="0" fontId="6" fillId="0" borderId="0" xfId="2" applyFont="1" applyFill="1" applyBorder="1" applyAlignment="1">
      <alignment horizontal="left" vertical="center" indent="2"/>
    </xf>
    <xf numFmtId="0" fontId="6" fillId="0" borderId="0" xfId="2" applyFont="1" applyFill="1" applyBorder="1" applyAlignment="1">
      <alignment vertical="top"/>
    </xf>
    <xf numFmtId="49" fontId="4" fillId="0" borderId="0" xfId="2" quotePrefix="1" applyNumberFormat="1" applyFont="1" applyAlignment="1">
      <alignment horizontal="right" vertical="top"/>
    </xf>
    <xf numFmtId="0" fontId="5" fillId="0" borderId="0" xfId="2" applyFont="1" applyAlignment="1">
      <alignment wrapText="1"/>
    </xf>
    <xf numFmtId="49" fontId="5" fillId="0" borderId="0" xfId="2" applyNumberFormat="1" applyFont="1" applyAlignment="1">
      <alignment horizontal="right" vertical="top"/>
    </xf>
    <xf numFmtId="49" fontId="5" fillId="0" borderId="0" xfId="2" applyNumberFormat="1" applyFont="1" applyBorder="1" applyAlignment="1">
      <alignment horizontal="right" vertical="top"/>
    </xf>
    <xf numFmtId="0" fontId="5" fillId="0" borderId="0" xfId="2" applyFont="1" applyAlignment="1">
      <alignment horizontal="left" indent="2"/>
    </xf>
    <xf numFmtId="0" fontId="6" fillId="0" borderId="0" xfId="2" applyFont="1" applyAlignment="1">
      <alignment horizontal="left" indent="2"/>
    </xf>
    <xf numFmtId="0" fontId="5" fillId="0" borderId="0" xfId="2" applyFont="1" applyFill="1" applyBorder="1" applyAlignment="1">
      <alignment horizontal="left" vertical="center" indent="1"/>
    </xf>
    <xf numFmtId="49" fontId="4" fillId="0" borderId="0" xfId="2" quotePrefix="1" applyNumberFormat="1" applyFont="1" applyBorder="1" applyAlignment="1">
      <alignment horizontal="right" vertical="top"/>
    </xf>
    <xf numFmtId="0" fontId="5" fillId="0" borderId="0" xfId="2" applyFont="1" applyAlignment="1">
      <alignment vertical="center" wrapText="1"/>
    </xf>
    <xf numFmtId="49" fontId="4" fillId="0" borderId="0" xfId="2" applyNumberFormat="1" applyFont="1" applyAlignment="1">
      <alignment horizontal="right" vertical="top"/>
    </xf>
    <xf numFmtId="164" fontId="4" fillId="0" borderId="0" xfId="1" applyNumberFormat="1" applyFont="1" applyBorder="1"/>
    <xf numFmtId="49" fontId="5" fillId="0" borderId="0" xfId="2" applyNumberFormat="1" applyFont="1" applyBorder="1" applyAlignment="1">
      <alignment horizontal="right"/>
    </xf>
    <xf numFmtId="3" fontId="4" fillId="0" borderId="0" xfId="2" applyNumberFormat="1" applyFont="1"/>
    <xf numFmtId="0" fontId="12" fillId="0" borderId="0" xfId="12" applyFont="1" applyBorder="1" applyAlignment="1"/>
    <xf numFmtId="0" fontId="17" fillId="0" borderId="0" xfId="12" applyFont="1" applyAlignment="1">
      <alignment vertical="top"/>
    </xf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3" fontId="4" fillId="0" borderId="2" xfId="1" applyNumberFormat="1" applyFont="1" applyBorder="1" applyAlignment="1">
      <alignment horizontal="center"/>
    </xf>
    <xf numFmtId="3" fontId="4" fillId="0" borderId="2" xfId="2" applyNumberFormat="1" applyFont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3" fontId="4" fillId="0" borderId="0" xfId="2" applyNumberFormat="1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3" fontId="10" fillId="0" borderId="0" xfId="2" applyNumberFormat="1" applyFont="1" applyAlignment="1">
      <alignment horizontal="right"/>
    </xf>
    <xf numFmtId="0" fontId="10" fillId="0" borderId="0" xfId="2" applyFont="1" applyBorder="1"/>
    <xf numFmtId="164" fontId="10" fillId="0" borderId="0" xfId="1" applyNumberFormat="1" applyFont="1" applyBorder="1" applyAlignment="1">
      <alignment horizontal="right"/>
    </xf>
    <xf numFmtId="49" fontId="10" fillId="0" borderId="0" xfId="2" quotePrefix="1" applyNumberFormat="1" applyFont="1" applyAlignment="1">
      <alignment horizontal="center"/>
    </xf>
    <xf numFmtId="0" fontId="10" fillId="0" borderId="0" xfId="2" applyFont="1" applyAlignment="1">
      <alignment horizontal="center"/>
    </xf>
    <xf numFmtId="164" fontId="10" fillId="0" borderId="0" xfId="1" applyNumberFormat="1" applyFont="1" applyFill="1" applyBorder="1" applyAlignment="1">
      <alignment horizontal="right"/>
    </xf>
    <xf numFmtId="164" fontId="10" fillId="0" borderId="0" xfId="1" applyNumberFormat="1" applyFont="1" applyFill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0" fontId="16" fillId="0" borderId="0" xfId="2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right" wrapText="1"/>
    </xf>
    <xf numFmtId="164" fontId="11" fillId="0" borderId="0" xfId="1" applyNumberFormat="1" applyFont="1" applyFill="1" applyBorder="1" applyAlignment="1">
      <alignment horizontal="right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indent="1"/>
    </xf>
    <xf numFmtId="0" fontId="6" fillId="0" borderId="0" xfId="2" applyFont="1" applyAlignment="1">
      <alignment horizontal="left" indent="1"/>
    </xf>
    <xf numFmtId="49" fontId="4" fillId="0" borderId="0" xfId="2" applyNumberFormat="1" applyFont="1" applyAlignment="1">
      <alignment horizontal="center"/>
    </xf>
    <xf numFmtId="3" fontId="11" fillId="0" borderId="0" xfId="1" applyNumberFormat="1" applyFont="1" applyFill="1" applyBorder="1" applyAlignment="1">
      <alignment horizontal="center" wrapText="1"/>
    </xf>
    <xf numFmtId="3" fontId="11" fillId="0" borderId="0" xfId="1" applyNumberFormat="1" applyFont="1" applyFill="1" applyBorder="1" applyAlignment="1">
      <alignment horizontal="center"/>
    </xf>
    <xf numFmtId="49" fontId="5" fillId="0" borderId="0" xfId="2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right"/>
    </xf>
    <xf numFmtId="164" fontId="4" fillId="0" borderId="0" xfId="2" applyNumberFormat="1" applyFont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/>
    <xf numFmtId="0" fontId="4" fillId="0" borderId="0" xfId="12" applyFont="1"/>
    <xf numFmtId="0" fontId="4" fillId="0" borderId="0" xfId="12" applyFont="1" applyAlignment="1">
      <alignment horizontal="right" vertical="center"/>
    </xf>
    <xf numFmtId="0" fontId="4" fillId="0" borderId="0" xfId="12" applyFont="1" applyBorder="1"/>
    <xf numFmtId="0" fontId="4" fillId="0" borderId="2" xfId="12" applyFont="1" applyBorder="1"/>
    <xf numFmtId="0" fontId="4" fillId="0" borderId="2" xfId="12" applyFont="1" applyBorder="1" applyAlignment="1">
      <alignment horizontal="right" vertical="center"/>
    </xf>
    <xf numFmtId="0" fontId="4" fillId="0" borderId="0" xfId="12" applyFont="1" applyAlignment="1">
      <alignment horizontal="right" wrapText="1"/>
    </xf>
    <xf numFmtId="0" fontId="4" fillId="0" borderId="0" xfId="12" applyFont="1" applyAlignment="1">
      <alignment horizontal="right"/>
    </xf>
    <xf numFmtId="0" fontId="4" fillId="0" borderId="0" xfId="12" applyFont="1" applyBorder="1" applyAlignment="1">
      <alignment horizontal="right"/>
    </xf>
    <xf numFmtId="0" fontId="4" fillId="0" borderId="0" xfId="12" applyFont="1" applyBorder="1" applyAlignment="1"/>
    <xf numFmtId="0" fontId="4" fillId="0" borderId="0" xfId="12" applyFont="1" applyAlignment="1"/>
    <xf numFmtId="0" fontId="5" fillId="0" borderId="3" xfId="12" applyFont="1" applyBorder="1" applyAlignment="1">
      <alignment vertical="top" wrapText="1"/>
    </xf>
    <xf numFmtId="0" fontId="5" fillId="0" borderId="3" xfId="12" applyFont="1" applyBorder="1" applyAlignment="1">
      <alignment horizontal="right" vertical="center"/>
    </xf>
    <xf numFmtId="0" fontId="5" fillId="0" borderId="0" xfId="12" applyFont="1" applyBorder="1" applyAlignment="1">
      <alignment horizontal="left" vertical="center" wrapText="1"/>
    </xf>
    <xf numFmtId="0" fontId="5" fillId="0" borderId="0" xfId="12" applyFont="1" applyBorder="1" applyAlignment="1">
      <alignment vertical="center"/>
    </xf>
    <xf numFmtId="0" fontId="5" fillId="0" borderId="0" xfId="12" applyFont="1" applyAlignment="1">
      <alignment vertical="center"/>
    </xf>
    <xf numFmtId="0" fontId="4" fillId="0" borderId="2" xfId="12" applyFont="1" applyBorder="1" applyAlignment="1">
      <alignment horizontal="left" indent="1"/>
    </xf>
    <xf numFmtId="3" fontId="5" fillId="0" borderId="2" xfId="12" applyNumberFormat="1" applyFont="1" applyBorder="1" applyAlignment="1">
      <alignment horizontal="right" vertical="center"/>
    </xf>
    <xf numFmtId="164" fontId="5" fillId="0" borderId="0" xfId="15" applyNumberFormat="1" applyFont="1" applyFill="1" applyAlignment="1">
      <alignment horizontal="right" vertical="center"/>
    </xf>
    <xf numFmtId="164" fontId="4" fillId="0" borderId="0" xfId="1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4" fillId="0" borderId="0" xfId="12" applyFont="1" applyAlignment="1">
      <alignment vertical="center"/>
    </xf>
    <xf numFmtId="0" fontId="4" fillId="0" borderId="0" xfId="12" applyFont="1" applyAlignment="1">
      <alignment horizontal="left" wrapText="1"/>
    </xf>
    <xf numFmtId="3" fontId="5" fillId="0" borderId="0" xfId="1" applyNumberFormat="1" applyFont="1" applyFill="1" applyAlignment="1">
      <alignment horizontal="right" vertical="center"/>
    </xf>
    <xf numFmtId="164" fontId="4" fillId="0" borderId="0" xfId="15" applyNumberFormat="1" applyFont="1" applyFill="1" applyAlignment="1">
      <alignment horizontal="right" vertical="center"/>
    </xf>
    <xf numFmtId="0" fontId="5" fillId="0" borderId="0" xfId="12" applyFont="1" applyAlignment="1">
      <alignment horizontal="left" vertical="center" wrapText="1" indent="1"/>
    </xf>
    <xf numFmtId="0" fontId="4" fillId="0" borderId="0" xfId="12" applyFont="1" applyAlignment="1">
      <alignment horizontal="left" indent="1"/>
    </xf>
    <xf numFmtId="164" fontId="4" fillId="0" borderId="0" xfId="16" applyNumberFormat="1" applyFont="1" applyFill="1" applyAlignment="1">
      <alignment horizontal="right" vertical="center"/>
    </xf>
    <xf numFmtId="164" fontId="4" fillId="0" borderId="0" xfId="17" applyNumberFormat="1" applyFont="1" applyFill="1" applyAlignment="1">
      <alignment horizontal="right" vertical="center"/>
    </xf>
    <xf numFmtId="0" fontId="4" fillId="0" borderId="0" xfId="12" applyFont="1" applyFill="1" applyAlignment="1">
      <alignment horizontal="right" vertical="center"/>
    </xf>
    <xf numFmtId="0" fontId="5" fillId="0" borderId="0" xfId="12" applyFont="1" applyAlignment="1">
      <alignment horizontal="left" vertical="center" wrapText="1"/>
    </xf>
    <xf numFmtId="164" fontId="4" fillId="0" borderId="0" xfId="18" applyNumberFormat="1" applyFont="1" applyFill="1" applyAlignment="1">
      <alignment horizontal="right" vertical="center"/>
    </xf>
    <xf numFmtId="164" fontId="4" fillId="0" borderId="0" xfId="19" applyNumberFormat="1" applyFont="1" applyFill="1" applyAlignment="1">
      <alignment horizontal="right" vertical="center"/>
    </xf>
    <xf numFmtId="164" fontId="4" fillId="0" borderId="0" xfId="20" applyNumberFormat="1" applyFont="1" applyFill="1" applyAlignment="1">
      <alignment horizontal="right" vertical="center"/>
    </xf>
    <xf numFmtId="164" fontId="4" fillId="0" borderId="0" xfId="21" applyNumberFormat="1" applyFont="1" applyFill="1" applyAlignment="1">
      <alignment horizontal="right" vertical="center"/>
    </xf>
    <xf numFmtId="0" fontId="5" fillId="0" borderId="0" xfId="12" applyFont="1" applyBorder="1" applyAlignment="1">
      <alignment horizontal="left" vertical="center" wrapText="1" indent="1"/>
    </xf>
    <xf numFmtId="164" fontId="4" fillId="0" borderId="0" xfId="15" applyNumberFormat="1" applyFont="1" applyFill="1" applyBorder="1" applyAlignment="1">
      <alignment horizontal="right" vertical="center"/>
    </xf>
    <xf numFmtId="164" fontId="4" fillId="0" borderId="0" xfId="20" applyNumberFormat="1" applyFont="1" applyBorder="1" applyAlignment="1">
      <alignment horizontal="right" vertical="center"/>
    </xf>
    <xf numFmtId="164" fontId="4" fillId="0" borderId="0" xfId="21" applyNumberFormat="1" applyFont="1" applyBorder="1" applyAlignment="1">
      <alignment horizontal="right" vertical="center"/>
    </xf>
    <xf numFmtId="0" fontId="4" fillId="0" borderId="0" xfId="12" applyFont="1" applyAlignment="1">
      <alignment horizontal="left"/>
    </xf>
    <xf numFmtId="164" fontId="4" fillId="0" borderId="0" xfId="22" applyNumberFormat="1" applyFont="1" applyFill="1" applyAlignment="1">
      <alignment horizontal="right" vertical="center"/>
    </xf>
    <xf numFmtId="164" fontId="4" fillId="0" borderId="0" xfId="23" applyNumberFormat="1" applyFont="1" applyFill="1" applyAlignment="1">
      <alignment horizontal="right" vertical="center"/>
    </xf>
    <xf numFmtId="0" fontId="4" fillId="0" borderId="0" xfId="23" applyFont="1" applyFill="1" applyAlignment="1">
      <alignment horizontal="right" vertical="center"/>
    </xf>
    <xf numFmtId="164" fontId="4" fillId="0" borderId="0" xfId="15" applyNumberFormat="1" applyFont="1" applyAlignment="1">
      <alignment horizontal="right" vertical="center"/>
    </xf>
    <xf numFmtId="0" fontId="6" fillId="0" borderId="0" xfId="12" applyFont="1" applyAlignment="1">
      <alignment horizontal="left" vertical="center" wrapText="1" indent="1"/>
    </xf>
    <xf numFmtId="164" fontId="4" fillId="0" borderId="0" xfId="22" applyNumberFormat="1" applyFont="1" applyAlignment="1">
      <alignment horizontal="right" vertical="center"/>
    </xf>
    <xf numFmtId="164" fontId="4" fillId="0" borderId="0" xfId="23" applyNumberFormat="1" applyFont="1" applyAlignment="1">
      <alignment horizontal="right" vertical="center"/>
    </xf>
    <xf numFmtId="37" fontId="5" fillId="0" borderId="0" xfId="1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 textRotation="180" wrapText="1"/>
    </xf>
    <xf numFmtId="164" fontId="4" fillId="0" borderId="0" xfId="14" applyNumberFormat="1" applyFont="1" applyBorder="1" applyAlignment="1">
      <alignment horizontal="right" vertical="center" wrapText="1"/>
    </xf>
    <xf numFmtId="164" fontId="5" fillId="0" borderId="0" xfId="14" applyNumberFormat="1" applyFont="1" applyBorder="1" applyAlignment="1">
      <alignment horizontal="right" vertical="center" wrapText="1"/>
    </xf>
    <xf numFmtId="164" fontId="5" fillId="0" borderId="0" xfId="14" applyNumberFormat="1" applyFont="1" applyBorder="1" applyAlignment="1">
      <alignment vertical="center" wrapText="1"/>
    </xf>
    <xf numFmtId="164" fontId="24" fillId="0" borderId="0" xfId="24" applyNumberFormat="1" applyFont="1" applyFill="1" applyBorder="1" applyAlignment="1">
      <alignment vertical="center"/>
    </xf>
    <xf numFmtId="0" fontId="4" fillId="15" borderId="0" xfId="5" applyFont="1" applyFill="1" applyBorder="1" applyAlignment="1">
      <alignment vertical="center"/>
    </xf>
    <xf numFmtId="0" fontId="4" fillId="0" borderId="0" xfId="5" applyFont="1" applyAlignment="1">
      <alignment wrapText="1"/>
    </xf>
    <xf numFmtId="0" fontId="4" fillId="0" borderId="0" xfId="5" applyFont="1"/>
    <xf numFmtId="0" fontId="4" fillId="0" borderId="0" xfId="5" applyFont="1" applyAlignment="1">
      <alignment horizontal="right"/>
    </xf>
    <xf numFmtId="0" fontId="4" fillId="0" borderId="0" xfId="5" applyFont="1" applyBorder="1"/>
    <xf numFmtId="0" fontId="5" fillId="0" borderId="0" xfId="12" applyFont="1" applyBorder="1" applyAlignment="1">
      <alignment wrapText="1"/>
    </xf>
    <xf numFmtId="0" fontId="4" fillId="0" borderId="2" xfId="5" applyFont="1" applyBorder="1"/>
    <xf numFmtId="0" fontId="4" fillId="0" borderId="2" xfId="5" applyFont="1" applyBorder="1" applyAlignment="1">
      <alignment horizontal="right"/>
    </xf>
    <xf numFmtId="0" fontId="5" fillId="0" borderId="0" xfId="5" applyFont="1" applyBorder="1" applyAlignment="1">
      <alignment horizontal="right"/>
    </xf>
    <xf numFmtId="0" fontId="4" fillId="0" borderId="0" xfId="5" applyFont="1" applyBorder="1" applyAlignment="1">
      <alignment horizontal="right"/>
    </xf>
    <xf numFmtId="0" fontId="5" fillId="0" borderId="0" xfId="5" applyFont="1"/>
    <xf numFmtId="0" fontId="4" fillId="0" borderId="5" xfId="5" applyFont="1" applyBorder="1"/>
    <xf numFmtId="164" fontId="24" fillId="0" borderId="0" xfId="1" applyNumberFormat="1" applyFont="1"/>
    <xf numFmtId="0" fontId="4" fillId="0" borderId="0" xfId="5" applyFont="1" applyBorder="1" applyAlignment="1"/>
    <xf numFmtId="0" fontId="5" fillId="0" borderId="0" xfId="5" applyFont="1" applyFill="1"/>
    <xf numFmtId="164" fontId="4" fillId="0" borderId="0" xfId="1" applyNumberFormat="1" applyFont="1" applyBorder="1" applyAlignment="1"/>
    <xf numFmtId="0" fontId="5" fillId="0" borderId="0" xfId="5" applyFont="1" applyBorder="1"/>
    <xf numFmtId="0" fontId="19" fillId="0" borderId="0" xfId="5" applyFont="1" applyBorder="1"/>
    <xf numFmtId="0" fontId="4" fillId="0" borderId="0" xfId="27" applyFont="1" applyAlignment="1">
      <alignment vertical="center" wrapText="1"/>
    </xf>
    <xf numFmtId="0" fontId="4" fillId="0" borderId="0" xfId="27" applyFont="1" applyFill="1" applyAlignment="1">
      <alignment vertical="center"/>
    </xf>
    <xf numFmtId="0" fontId="5" fillId="0" borderId="0" xfId="27" applyFont="1" applyFill="1" applyAlignment="1">
      <alignment vertical="center" wrapText="1"/>
    </xf>
    <xf numFmtId="0" fontId="4" fillId="0" borderId="0" xfId="27" applyFont="1" applyBorder="1" applyAlignment="1">
      <alignment vertical="center" wrapText="1"/>
    </xf>
    <xf numFmtId="0" fontId="4" fillId="0" borderId="0" xfId="27" applyFont="1" applyFill="1" applyBorder="1" applyAlignment="1">
      <alignment vertical="center"/>
    </xf>
    <xf numFmtId="0" fontId="5" fillId="0" borderId="0" xfId="27" applyFont="1" applyFill="1" applyBorder="1" applyAlignment="1">
      <alignment vertical="top" wrapText="1"/>
    </xf>
    <xf numFmtId="3" fontId="4" fillId="0" borderId="0" xfId="27" applyNumberFormat="1" applyFont="1" applyFill="1" applyBorder="1" applyAlignment="1">
      <alignment horizontal="left" vertical="center" wrapText="1"/>
    </xf>
    <xf numFmtId="0" fontId="4" fillId="0" borderId="0" xfId="27" applyFont="1" applyFill="1" applyBorder="1" applyAlignment="1">
      <alignment horizontal="left" vertical="center" wrapText="1"/>
    </xf>
    <xf numFmtId="0" fontId="5" fillId="0" borderId="0" xfId="29" applyFont="1" applyFill="1" applyBorder="1" applyAlignment="1">
      <alignment horizontal="right" vertical="top" wrapText="1"/>
    </xf>
    <xf numFmtId="0" fontId="6" fillId="0" borderId="2" xfId="27" applyFont="1" applyFill="1" applyBorder="1" applyAlignment="1">
      <alignment vertical="top" wrapText="1"/>
    </xf>
    <xf numFmtId="0" fontId="5" fillId="0" borderId="2" xfId="27" applyFont="1" applyFill="1" applyBorder="1" applyAlignment="1">
      <alignment horizontal="left" vertical="center" wrapText="1"/>
    </xf>
    <xf numFmtId="0" fontId="6" fillId="0" borderId="0" xfId="27" applyFont="1" applyFill="1" applyBorder="1" applyAlignment="1">
      <alignment vertical="top" wrapText="1"/>
    </xf>
    <xf numFmtId="3" fontId="4" fillId="0" borderId="0" xfId="27" applyNumberFormat="1" applyFont="1" applyFill="1" applyBorder="1" applyAlignment="1">
      <alignment horizontal="center" vertical="center" wrapText="1"/>
    </xf>
    <xf numFmtId="3" fontId="4" fillId="0" borderId="0" xfId="27" applyNumberFormat="1" applyFont="1" applyFill="1" applyBorder="1" applyAlignment="1">
      <alignment horizontal="right" vertical="center" wrapText="1"/>
    </xf>
    <xf numFmtId="0" fontId="4" fillId="0" borderId="0" xfId="27" applyFont="1" applyFill="1" applyBorder="1" applyAlignment="1">
      <alignment horizontal="right" vertical="center" wrapText="1"/>
    </xf>
    <xf numFmtId="3" fontId="4" fillId="0" borderId="0" xfId="27" applyNumberFormat="1" applyFont="1" applyFill="1" applyBorder="1" applyAlignment="1">
      <alignment horizontal="right" vertical="top" wrapText="1"/>
    </xf>
    <xf numFmtId="0" fontId="21" fillId="0" borderId="0" xfId="27" applyFont="1" applyFill="1" applyBorder="1" applyAlignment="1">
      <alignment horizontal="right" vertical="center" wrapText="1"/>
    </xf>
    <xf numFmtId="3" fontId="21" fillId="0" borderId="0" xfId="27" applyNumberFormat="1" applyFont="1" applyFill="1" applyBorder="1" applyAlignment="1">
      <alignment horizontal="right" vertical="center" wrapText="1"/>
    </xf>
    <xf numFmtId="3" fontId="5" fillId="0" borderId="0" xfId="27" applyNumberFormat="1" applyFont="1" applyAlignment="1">
      <alignment horizontal="right" vertical="center" wrapText="1"/>
    </xf>
    <xf numFmtId="0" fontId="5" fillId="0" borderId="0" xfId="27" applyFont="1" applyAlignment="1">
      <alignment horizontal="right" vertical="center" wrapText="1"/>
    </xf>
    <xf numFmtId="0" fontId="5" fillId="0" borderId="0" xfId="27" applyFont="1" applyFill="1" applyBorder="1" applyAlignment="1">
      <alignment horizontal="left" vertical="top" wrapText="1" indent="2"/>
    </xf>
    <xf numFmtId="0" fontId="5" fillId="0" borderId="0" xfId="27" applyNumberFormat="1" applyFont="1" applyFill="1" applyBorder="1" applyAlignment="1">
      <alignment vertical="top" wrapText="1"/>
    </xf>
    <xf numFmtId="0" fontId="21" fillId="0" borderId="0" xfId="27" applyFont="1" applyBorder="1" applyAlignment="1">
      <alignment horizontal="right" vertical="center"/>
    </xf>
    <xf numFmtId="0" fontId="5" fillId="0" borderId="0" xfId="27" applyFont="1" applyFill="1" applyBorder="1" applyAlignment="1">
      <alignment horizontal="left" vertical="top" wrapText="1" indent="1"/>
    </xf>
    <xf numFmtId="0" fontId="5" fillId="0" borderId="0" xfId="27" applyFont="1" applyFill="1" applyBorder="1" applyAlignment="1">
      <alignment horizontal="left" vertical="top" wrapText="1" indent="3"/>
    </xf>
    <xf numFmtId="0" fontId="5" fillId="0" borderId="0" xfId="27" applyFont="1" applyFill="1" applyBorder="1" applyAlignment="1">
      <alignment horizontal="left" vertical="center" wrapText="1"/>
    </xf>
    <xf numFmtId="0" fontId="6" fillId="0" borderId="0" xfId="29" applyFont="1" applyFill="1" applyBorder="1" applyAlignment="1">
      <alignment vertical="top" wrapText="1"/>
    </xf>
    <xf numFmtId="0" fontId="6" fillId="0" borderId="0" xfId="27" applyFont="1" applyFill="1" applyBorder="1" applyAlignment="1">
      <alignment horizontal="left" vertical="center" wrapText="1"/>
    </xf>
    <xf numFmtId="0" fontId="5" fillId="0" borderId="0" xfId="30" applyFont="1" applyFill="1" applyAlignment="1">
      <alignment vertical="top" wrapText="1"/>
    </xf>
    <xf numFmtId="0" fontId="6" fillId="0" borderId="0" xfId="30" applyFont="1" applyFill="1" applyAlignment="1">
      <alignment vertical="top" wrapText="1"/>
    </xf>
    <xf numFmtId="0" fontId="4" fillId="0" borderId="0" xfId="27" applyFont="1" applyAlignment="1">
      <alignment vertical="center"/>
    </xf>
    <xf numFmtId="0" fontId="25" fillId="0" borderId="0" xfId="28" applyFont="1"/>
    <xf numFmtId="0" fontId="5" fillId="0" borderId="0" xfId="29" applyFont="1" applyFill="1" applyBorder="1" applyAlignment="1">
      <alignment vertical="top" wrapText="1"/>
    </xf>
    <xf numFmtId="0" fontId="25" fillId="0" borderId="0" xfId="28" applyFont="1" applyFill="1"/>
    <xf numFmtId="0" fontId="5" fillId="0" borderId="0" xfId="30" applyFont="1" applyBorder="1" applyAlignment="1">
      <alignment horizontal="left"/>
    </xf>
    <xf numFmtId="3" fontId="4" fillId="0" borderId="0" xfId="31" applyNumberFormat="1" applyFont="1" applyFill="1" applyBorder="1" applyAlignment="1">
      <alignment horizontal="right" vertical="top" wrapText="1"/>
    </xf>
    <xf numFmtId="0" fontId="19" fillId="0" borderId="0" xfId="30" applyFont="1" applyBorder="1" applyAlignment="1">
      <alignment horizontal="left"/>
    </xf>
    <xf numFmtId="0" fontId="5" fillId="0" borderId="0" xfId="30" applyFont="1" applyBorder="1" applyAlignment="1">
      <alignment horizontal="center"/>
    </xf>
    <xf numFmtId="0" fontId="6" fillId="0" borderId="0" xfId="30" applyFont="1" applyBorder="1" applyAlignment="1">
      <alignment horizontal="left"/>
    </xf>
    <xf numFmtId="0" fontId="5" fillId="0" borderId="0" xfId="30" applyFont="1" applyBorder="1"/>
    <xf numFmtId="0" fontId="4" fillId="0" borderId="0" xfId="30" applyFont="1" applyBorder="1" applyAlignment="1">
      <alignment vertical="center"/>
    </xf>
    <xf numFmtId="3" fontId="4" fillId="0" borderId="0" xfId="30" applyNumberFormat="1" applyFont="1" applyBorder="1" applyAlignment="1">
      <alignment vertical="center"/>
    </xf>
    <xf numFmtId="0" fontId="5" fillId="0" borderId="0" xfId="5" applyFont="1" applyAlignment="1">
      <alignment horizontal="center" vertical="center"/>
    </xf>
    <xf numFmtId="0" fontId="5" fillId="0" borderId="0" xfId="5" applyFont="1" applyBorder="1" applyAlignment="1">
      <alignment horizontal="center" vertical="center"/>
    </xf>
    <xf numFmtId="3" fontId="4" fillId="0" borderId="0" xfId="14" applyNumberFormat="1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left"/>
    </xf>
    <xf numFmtId="3" fontId="5" fillId="0" borderId="0" xfId="14" applyNumberFormat="1" applyFont="1" applyFill="1" applyAlignment="1">
      <alignment horizontal="center" vertical="center"/>
    </xf>
    <xf numFmtId="3" fontId="5" fillId="0" borderId="0" xfId="14" applyNumberFormat="1" applyFont="1" applyAlignment="1">
      <alignment horizontal="right" vertical="center"/>
    </xf>
    <xf numFmtId="164" fontId="5" fillId="0" borderId="0" xfId="14" applyNumberFormat="1" applyFont="1" applyAlignment="1">
      <alignment vertical="center"/>
    </xf>
    <xf numFmtId="164" fontId="5" fillId="0" borderId="0" xfId="14" applyNumberFormat="1" applyFont="1" applyFill="1" applyAlignment="1">
      <alignment horizontal="center" vertical="center"/>
    </xf>
    <xf numFmtId="164" fontId="5" fillId="0" borderId="0" xfId="14" applyNumberFormat="1" applyFont="1" applyFill="1" applyAlignment="1">
      <alignment vertical="center"/>
    </xf>
    <xf numFmtId="164" fontId="5" fillId="0" borderId="0" xfId="14" applyNumberFormat="1" applyFont="1" applyAlignment="1">
      <alignment horizontal="center" vertical="center"/>
    </xf>
    <xf numFmtId="164" fontId="4" fillId="0" borderId="0" xfId="34" applyNumberFormat="1" applyFont="1" applyAlignment="1">
      <alignment vertical="center"/>
    </xf>
    <xf numFmtId="0" fontId="5" fillId="0" borderId="0" xfId="5" applyFont="1" applyAlignment="1">
      <alignment vertical="center"/>
    </xf>
    <xf numFmtId="0" fontId="4" fillId="0" borderId="0" xfId="5" applyFont="1" applyAlignment="1">
      <alignment horizontal="left" indent="1"/>
    </xf>
    <xf numFmtId="3" fontId="5" fillId="0" borderId="0" xfId="14" quotePrefix="1" applyNumberFormat="1" applyFont="1" applyFill="1" applyAlignment="1">
      <alignment horizontal="right" vertical="center"/>
    </xf>
    <xf numFmtId="164" fontId="4" fillId="0" borderId="0" xfId="38" applyNumberFormat="1" applyFont="1" applyAlignment="1">
      <alignment horizontal="right" vertical="center"/>
    </xf>
    <xf numFmtId="0" fontId="6" fillId="0" borderId="0" xfId="5" applyFont="1" applyAlignment="1">
      <alignment horizontal="left" indent="1"/>
    </xf>
    <xf numFmtId="164" fontId="4" fillId="0" borderId="0" xfId="40" applyNumberFormat="1" applyFont="1" applyAlignment="1">
      <alignment horizontal="right" vertical="center"/>
    </xf>
    <xf numFmtId="0" fontId="4" fillId="0" borderId="0" xfId="5" applyFont="1" applyAlignment="1">
      <alignment horizontal="left" indent="2"/>
    </xf>
    <xf numFmtId="164" fontId="5" fillId="0" borderId="2" xfId="14" applyNumberFormat="1" applyFont="1" applyBorder="1" applyAlignment="1">
      <alignment horizontal="right" vertical="center"/>
    </xf>
    <xf numFmtId="0" fontId="6" fillId="0" borderId="0" xfId="5" applyFont="1" applyAlignment="1">
      <alignment horizontal="left" vertical="center"/>
    </xf>
    <xf numFmtId="164" fontId="5" fillId="0" borderId="0" xfId="1" applyNumberFormat="1" applyFont="1" applyAlignment="1">
      <alignment horizontal="right" vertical="center"/>
    </xf>
    <xf numFmtId="0" fontId="6" fillId="0" borderId="0" xfId="5" applyFont="1" applyAlignment="1">
      <alignment horizontal="left" indent="2"/>
    </xf>
    <xf numFmtId="0" fontId="6" fillId="0" borderId="0" xfId="5" applyFont="1" applyAlignment="1">
      <alignment horizontal="left"/>
    </xf>
    <xf numFmtId="164" fontId="5" fillId="0" borderId="0" xfId="14" applyNumberFormat="1" applyFont="1" applyFill="1" applyBorder="1" applyAlignment="1">
      <alignment vertical="center"/>
    </xf>
    <xf numFmtId="0" fontId="5" fillId="0" borderId="0" xfId="5" applyFont="1" applyAlignment="1">
      <alignment vertical="center" wrapText="1"/>
    </xf>
    <xf numFmtId="3" fontId="5" fillId="0" borderId="0" xfId="1" quotePrefix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/>
    <xf numFmtId="164" fontId="5" fillId="0" borderId="0" xfId="1" applyNumberFormat="1" applyFont="1" applyAlignment="1">
      <alignment horizontal="center" vertical="center"/>
    </xf>
    <xf numFmtId="0" fontId="4" fillId="0" borderId="0" xfId="13" applyFont="1"/>
    <xf numFmtId="0" fontId="4" fillId="0" borderId="0" xfId="13" applyFont="1" applyAlignment="1"/>
    <xf numFmtId="0" fontId="4" fillId="0" borderId="0" xfId="13" applyFont="1" applyBorder="1"/>
    <xf numFmtId="0" fontId="5" fillId="0" borderId="0" xfId="13" applyFont="1" applyBorder="1" applyAlignment="1">
      <alignment horizontal="center"/>
    </xf>
    <xf numFmtId="0" fontId="6" fillId="0" borderId="0" xfId="13" applyFont="1" applyAlignment="1"/>
    <xf numFmtId="0" fontId="6" fillId="0" borderId="0" xfId="13" applyFont="1" applyBorder="1" applyAlignment="1"/>
    <xf numFmtId="0" fontId="22" fillId="0" borderId="0" xfId="13" applyFont="1" applyBorder="1" applyAlignment="1">
      <alignment horizontal="right" vertical="center"/>
    </xf>
    <xf numFmtId="0" fontId="22" fillId="0" borderId="0" xfId="13" applyFont="1" applyFill="1" applyBorder="1" applyAlignment="1">
      <alignment horizontal="center" vertical="center"/>
    </xf>
    <xf numFmtId="0" fontId="22" fillId="0" borderId="0" xfId="13" applyFont="1" applyBorder="1" applyAlignment="1">
      <alignment horizontal="center" vertical="center"/>
    </xf>
    <xf numFmtId="0" fontId="21" fillId="0" borderId="0" xfId="13" applyFont="1" applyAlignment="1">
      <alignment horizontal="right" shrinkToFit="1"/>
    </xf>
    <xf numFmtId="0" fontId="4" fillId="0" borderId="0" xfId="13" applyFont="1" applyAlignment="1">
      <alignment horizontal="left" vertical="center"/>
    </xf>
    <xf numFmtId="164" fontId="10" fillId="0" borderId="0" xfId="14" applyNumberFormat="1" applyFont="1" applyAlignment="1">
      <alignment horizontal="center"/>
    </xf>
    <xf numFmtId="164" fontId="10" fillId="0" borderId="0" xfId="14" applyNumberFormat="1" applyFont="1"/>
    <xf numFmtId="0" fontId="10" fillId="0" borderId="0" xfId="13" applyFont="1" applyAlignment="1">
      <alignment horizontal="center"/>
    </xf>
    <xf numFmtId="0" fontId="10" fillId="0" borderId="0" xfId="13" applyFont="1"/>
    <xf numFmtId="3" fontId="10" fillId="0" borderId="0" xfId="14" applyNumberFormat="1" applyFont="1" applyAlignment="1">
      <alignment vertical="center"/>
    </xf>
    <xf numFmtId="3" fontId="10" fillId="0" borderId="0" xfId="14" applyNumberFormat="1" applyFont="1" applyAlignment="1">
      <alignment horizontal="right" vertical="center"/>
    </xf>
    <xf numFmtId="0" fontId="4" fillId="0" borderId="0" xfId="13" applyFont="1" applyAlignment="1">
      <alignment vertical="center"/>
    </xf>
    <xf numFmtId="0" fontId="5" fillId="0" borderId="0" xfId="13" applyFont="1" applyAlignment="1">
      <alignment horizontal="left" vertical="top" wrapText="1"/>
    </xf>
    <xf numFmtId="3" fontId="4" fillId="0" borderId="0" xfId="14" quotePrefix="1" applyNumberFormat="1" applyFont="1" applyAlignment="1">
      <alignment vertical="center" wrapText="1"/>
    </xf>
    <xf numFmtId="0" fontId="5" fillId="0" borderId="0" xfId="13" applyFont="1" applyAlignment="1">
      <alignment horizontal="center" vertical="top" wrapText="1"/>
    </xf>
    <xf numFmtId="0" fontId="4" fillId="0" borderId="0" xfId="13" applyFont="1" applyAlignment="1">
      <alignment horizontal="left"/>
    </xf>
    <xf numFmtId="3" fontId="21" fillId="0" borderId="0" xfId="14" applyNumberFormat="1" applyFont="1" applyAlignment="1">
      <alignment horizontal="center" vertical="center"/>
    </xf>
    <xf numFmtId="3" fontId="21" fillId="0" borderId="0" xfId="14" applyNumberFormat="1" applyFont="1" applyFill="1" applyAlignment="1">
      <alignment horizontal="center" vertical="center"/>
    </xf>
    <xf numFmtId="3" fontId="21" fillId="0" borderId="0" xfId="14" applyNumberFormat="1" applyFont="1" applyFill="1" applyAlignment="1">
      <alignment vertical="center"/>
    </xf>
    <xf numFmtId="0" fontId="5" fillId="0" borderId="0" xfId="13" applyFont="1" applyAlignment="1">
      <alignment horizontal="center" vertical="top"/>
    </xf>
    <xf numFmtId="0" fontId="6" fillId="0" borderId="0" xfId="13" applyFont="1" applyAlignment="1">
      <alignment horizontal="left" vertical="top" wrapText="1"/>
    </xf>
    <xf numFmtId="3" fontId="21" fillId="0" borderId="0" xfId="14" applyNumberFormat="1" applyFont="1" applyAlignment="1">
      <alignment vertical="center"/>
    </xf>
    <xf numFmtId="3" fontId="21" fillId="0" borderId="0" xfId="14" applyNumberFormat="1" applyFont="1" applyFill="1" applyAlignment="1">
      <alignment vertical="center" wrapText="1"/>
    </xf>
    <xf numFmtId="3" fontId="21" fillId="0" borderId="0" xfId="14" quotePrefix="1" applyNumberFormat="1" applyFont="1" applyAlignment="1">
      <alignment horizontal="center" vertical="center"/>
    </xf>
    <xf numFmtId="164" fontId="21" fillId="0" borderId="0" xfId="14" applyNumberFormat="1" applyFont="1" applyAlignment="1">
      <alignment horizontal="center" vertical="center"/>
    </xf>
    <xf numFmtId="164" fontId="21" fillId="0" borderId="0" xfId="14" applyNumberFormat="1" applyFont="1" applyFill="1" applyAlignment="1">
      <alignment horizontal="center" vertical="center"/>
    </xf>
    <xf numFmtId="164" fontId="21" fillId="0" borderId="0" xfId="14" quotePrefix="1" applyNumberFormat="1" applyFont="1" applyFill="1" applyAlignment="1">
      <alignment vertical="center" wrapText="1"/>
    </xf>
    <xf numFmtId="164" fontId="21" fillId="0" borderId="0" xfId="14" applyNumberFormat="1" applyFont="1" applyFill="1" applyAlignment="1">
      <alignment horizontal="center" vertical="center" wrapText="1"/>
    </xf>
    <xf numFmtId="164" fontId="21" fillId="0" borderId="0" xfId="14" applyNumberFormat="1" applyFont="1" applyFill="1" applyAlignment="1">
      <alignment vertical="center"/>
    </xf>
    <xf numFmtId="0" fontId="5" fillId="0" borderId="0" xfId="13" applyFont="1" applyAlignment="1">
      <alignment horizontal="center" vertical="center"/>
    </xf>
    <xf numFmtId="0" fontId="5" fillId="0" borderId="0" xfId="13" applyFont="1" applyAlignment="1">
      <alignment horizontal="left" vertical="center"/>
    </xf>
    <xf numFmtId="0" fontId="5" fillId="0" borderId="0" xfId="13" applyFont="1" applyAlignment="1">
      <alignment vertical="center"/>
    </xf>
    <xf numFmtId="0" fontId="6" fillId="0" borderId="0" xfId="13" applyFont="1" applyAlignment="1">
      <alignment horizontal="left" vertical="center" wrapText="1"/>
    </xf>
    <xf numFmtId="164" fontId="21" fillId="0" borderId="0" xfId="14" applyNumberFormat="1" applyFont="1" applyFill="1" applyBorder="1" applyAlignment="1">
      <alignment horizontal="center" vertical="center"/>
    </xf>
    <xf numFmtId="164" fontId="21" fillId="0" borderId="0" xfId="14" applyNumberFormat="1" applyFont="1" applyFill="1" applyBorder="1" applyAlignment="1">
      <alignment vertical="center"/>
    </xf>
    <xf numFmtId="0" fontId="4" fillId="0" borderId="0" xfId="13" applyFont="1" applyAlignment="1">
      <alignment horizontal="left" indent="2"/>
    </xf>
    <xf numFmtId="0" fontId="5" fillId="0" borderId="2" xfId="13" applyFont="1" applyBorder="1" applyAlignment="1">
      <alignment horizontal="center" vertical="top"/>
    </xf>
    <xf numFmtId="0" fontId="5" fillId="0" borderId="2" xfId="13" applyFont="1" applyBorder="1" applyAlignment="1">
      <alignment horizontal="left" vertical="center"/>
    </xf>
    <xf numFmtId="3" fontId="21" fillId="0" borderId="2" xfId="14" quotePrefix="1" applyNumberFormat="1" applyFont="1" applyBorder="1" applyAlignment="1">
      <alignment vertical="center" wrapText="1"/>
    </xf>
    <xf numFmtId="164" fontId="21" fillId="0" borderId="2" xfId="14" applyNumberFormat="1" applyFont="1" applyBorder="1" applyAlignment="1">
      <alignment horizontal="center" vertical="center"/>
    </xf>
    <xf numFmtId="3" fontId="21" fillId="0" borderId="2" xfId="14" quotePrefix="1" applyNumberFormat="1" applyFont="1" applyFill="1" applyBorder="1" applyAlignment="1">
      <alignment vertical="center" wrapText="1"/>
    </xf>
    <xf numFmtId="164" fontId="21" fillId="0" borderId="2" xfId="14" applyNumberFormat="1" applyFont="1" applyFill="1" applyBorder="1" applyAlignment="1">
      <alignment horizontal="center" vertical="center"/>
    </xf>
    <xf numFmtId="164" fontId="21" fillId="0" borderId="2" xfId="14" applyNumberFormat="1" applyFont="1" applyFill="1" applyBorder="1" applyAlignment="1">
      <alignment vertical="center"/>
    </xf>
    <xf numFmtId="0" fontId="4" fillId="0" borderId="2" xfId="13" applyFont="1" applyBorder="1"/>
    <xf numFmtId="0" fontId="6" fillId="0" borderId="0" xfId="13" applyFont="1" applyAlignment="1">
      <alignment horizontal="left" vertical="center"/>
    </xf>
    <xf numFmtId="3" fontId="21" fillId="0" borderId="0" xfId="14" applyNumberFormat="1" applyFont="1" applyAlignment="1">
      <alignment vertical="center" wrapText="1"/>
    </xf>
    <xf numFmtId="3" fontId="21" fillId="0" borderId="0" xfId="14" quotePrefix="1" applyNumberFormat="1" applyFont="1" applyFill="1" applyAlignment="1">
      <alignment vertical="center" wrapText="1"/>
    </xf>
    <xf numFmtId="3" fontId="21" fillId="0" borderId="0" xfId="14" applyNumberFormat="1" applyFont="1" applyAlignment="1">
      <alignment horizontal="center" vertical="center" wrapText="1"/>
    </xf>
    <xf numFmtId="3" fontId="21" fillId="0" borderId="0" xfId="14" applyNumberFormat="1" applyFont="1" applyFill="1" applyAlignment="1">
      <alignment horizontal="center" vertical="center" wrapText="1"/>
    </xf>
    <xf numFmtId="0" fontId="5" fillId="0" borderId="0" xfId="13" applyFont="1" applyAlignment="1">
      <alignment horizontal="left" vertical="center" indent="2"/>
    </xf>
    <xf numFmtId="0" fontId="6" fillId="0" borderId="0" xfId="13" applyFont="1" applyAlignment="1">
      <alignment horizontal="left" vertical="center" indent="2"/>
    </xf>
    <xf numFmtId="0" fontId="5" fillId="0" borderId="0" xfId="13" applyFont="1" applyAlignment="1">
      <alignment horizontal="left" indent="2"/>
    </xf>
    <xf numFmtId="0" fontId="6" fillId="0" borderId="0" xfId="13" applyFont="1" applyAlignment="1">
      <alignment horizontal="left" indent="2"/>
    </xf>
    <xf numFmtId="0" fontId="6" fillId="0" borderId="0" xfId="13" applyFont="1" applyAlignment="1">
      <alignment vertical="top"/>
    </xf>
    <xf numFmtId="0" fontId="5" fillId="0" borderId="0" xfId="13" applyFont="1" applyAlignment="1"/>
    <xf numFmtId="0" fontId="6" fillId="0" borderId="0" xfId="13" applyFont="1" applyAlignment="1">
      <alignment horizontal="left"/>
    </xf>
    <xf numFmtId="3" fontId="21" fillId="0" borderId="0" xfId="14" quotePrefix="1" applyNumberFormat="1" applyFont="1" applyFill="1" applyBorder="1" applyAlignment="1">
      <alignment horizontal="center" vertical="center"/>
    </xf>
    <xf numFmtId="0" fontId="5" fillId="0" borderId="0" xfId="13" applyFont="1" applyAlignment="1">
      <alignment vertical="center" wrapText="1"/>
    </xf>
    <xf numFmtId="3" fontId="5" fillId="0" borderId="0" xfId="14" quotePrefix="1" applyNumberFormat="1" applyFont="1" applyAlignment="1">
      <alignment horizontal="center" vertical="center"/>
    </xf>
    <xf numFmtId="3" fontId="5" fillId="0" borderId="0" xfId="14" quotePrefix="1" applyNumberFormat="1" applyFont="1" applyFill="1" applyBorder="1" applyAlignment="1">
      <alignment horizontal="center"/>
    </xf>
    <xf numFmtId="164" fontId="5" fillId="0" borderId="0" xfId="14" applyNumberFormat="1" applyFont="1" applyFill="1" applyBorder="1" applyAlignment="1">
      <alignment horizontal="center"/>
    </xf>
    <xf numFmtId="164" fontId="5" fillId="0" borderId="0" xfId="14" applyNumberFormat="1" applyFont="1" applyAlignment="1">
      <alignment horizontal="center"/>
    </xf>
    <xf numFmtId="164" fontId="5" fillId="0" borderId="0" xfId="14" applyNumberFormat="1" applyFont="1"/>
    <xf numFmtId="164" fontId="4" fillId="0" borderId="0" xfId="14" applyNumberFormat="1" applyFont="1" applyBorder="1" applyAlignment="1">
      <alignment horizontal="center"/>
    </xf>
    <xf numFmtId="164" fontId="4" fillId="0" borderId="0" xfId="14" applyNumberFormat="1" applyFont="1" applyBorder="1"/>
    <xf numFmtId="0" fontId="4" fillId="0" borderId="0" xfId="13" applyFont="1" applyBorder="1" applyAlignment="1">
      <alignment horizontal="center"/>
    </xf>
    <xf numFmtId="0" fontId="4" fillId="0" borderId="0" xfId="13" applyFont="1" applyAlignment="1">
      <alignment horizontal="center"/>
    </xf>
    <xf numFmtId="0" fontId="4" fillId="0" borderId="0" xfId="13" applyFont="1" applyAlignment="1">
      <alignment horizontal="center" vertical="center"/>
    </xf>
    <xf numFmtId="0" fontId="4" fillId="0" borderId="2" xfId="13" applyFont="1" applyBorder="1" applyAlignment="1">
      <alignment horizontal="right"/>
    </xf>
    <xf numFmtId="0" fontId="5" fillId="0" borderId="0" xfId="13" applyFont="1"/>
    <xf numFmtId="0" fontId="4" fillId="0" borderId="0" xfId="13" applyFont="1" applyAlignment="1">
      <alignment horizontal="right"/>
    </xf>
    <xf numFmtId="0" fontId="5" fillId="0" borderId="0" xfId="13" applyFont="1" applyBorder="1" applyAlignment="1">
      <alignment horizontal="center" vertical="center"/>
    </xf>
    <xf numFmtId="0" fontId="5" fillId="0" borderId="0" xfId="13" applyFont="1" applyBorder="1" applyAlignment="1">
      <alignment vertical="center" wrapText="1"/>
    </xf>
    <xf numFmtId="164" fontId="4" fillId="0" borderId="0" xfId="2" applyNumberFormat="1" applyFont="1" applyBorder="1"/>
    <xf numFmtId="164" fontId="0" fillId="0" borderId="0" xfId="0" applyNumberFormat="1" applyBorder="1"/>
    <xf numFmtId="0" fontId="5" fillId="0" borderId="0" xfId="13" applyFont="1" applyFill="1"/>
    <xf numFmtId="0" fontId="5" fillId="0" borderId="0" xfId="13" applyFont="1" applyBorder="1"/>
    <xf numFmtId="0" fontId="27" fillId="0" borderId="0" xfId="13" applyFont="1" applyFill="1"/>
    <xf numFmtId="0" fontId="27" fillId="0" borderId="0" xfId="13" applyFont="1" applyFill="1" applyBorder="1"/>
    <xf numFmtId="0" fontId="27" fillId="0" borderId="2" xfId="13" applyFont="1" applyFill="1" applyBorder="1"/>
    <xf numFmtId="0" fontId="5" fillId="0" borderId="0" xfId="13" applyFont="1" applyFill="1" applyBorder="1"/>
    <xf numFmtId="0" fontId="5" fillId="0" borderId="2" xfId="13" applyFont="1" applyFill="1" applyBorder="1" applyAlignment="1">
      <alignment horizontal="right"/>
    </xf>
    <xf numFmtId="0" fontId="6" fillId="0" borderId="0" xfId="13" applyFont="1" applyFill="1" applyBorder="1" applyAlignment="1">
      <alignment horizontal="left"/>
    </xf>
    <xf numFmtId="0" fontId="5" fillId="0" borderId="0" xfId="13" applyFont="1" applyFill="1" applyBorder="1" applyAlignment="1">
      <alignment horizontal="left"/>
    </xf>
    <xf numFmtId="3" fontId="5" fillId="0" borderId="0" xfId="13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vertical="center"/>
    </xf>
    <xf numFmtId="0" fontId="17" fillId="0" borderId="0" xfId="13" applyFont="1" applyFill="1" applyBorder="1"/>
    <xf numFmtId="0" fontId="4" fillId="0" borderId="0" xfId="13" applyFill="1" applyBorder="1"/>
    <xf numFmtId="0" fontId="4" fillId="0" borderId="0" xfId="13" applyFill="1"/>
    <xf numFmtId="0" fontId="6" fillId="0" borderId="0" xfId="13" applyFont="1" applyFill="1"/>
    <xf numFmtId="0" fontId="4" fillId="0" borderId="3" xfId="0" applyFont="1" applyBorder="1" applyAlignment="1">
      <alignment horizontal="right"/>
    </xf>
    <xf numFmtId="164" fontId="4" fillId="0" borderId="0" xfId="1" applyNumberFormat="1" applyFont="1" applyAlignment="1">
      <alignment vertical="top" wrapText="1"/>
    </xf>
    <xf numFmtId="0" fontId="17" fillId="0" borderId="0" xfId="0" applyFont="1" applyBorder="1" applyAlignment="1">
      <alignment horizontal="left" vertical="top" indent="3"/>
    </xf>
    <xf numFmtId="0" fontId="5" fillId="0" borderId="0" xfId="13" applyFont="1" applyAlignment="1">
      <alignment horizontal="left" vertical="center" wrapText="1"/>
    </xf>
    <xf numFmtId="164" fontId="24" fillId="0" borderId="0" xfId="1" applyNumberFormat="1" applyFont="1" applyAlignment="1">
      <alignment horizontal="right"/>
    </xf>
    <xf numFmtId="0" fontId="4" fillId="0" borderId="0" xfId="0" applyFont="1" applyAlignment="1">
      <alignment wrapText="1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164" fontId="4" fillId="0" borderId="0" xfId="1" applyNumberFormat="1" applyFont="1" applyAlignment="1">
      <alignment horizontal="center" vertical="center"/>
    </xf>
    <xf numFmtId="0" fontId="6" fillId="0" borderId="2" xfId="13" applyFont="1" applyFill="1" applyBorder="1" applyAlignment="1">
      <alignment horizontal="left"/>
    </xf>
    <xf numFmtId="3" fontId="21" fillId="0" borderId="0" xfId="14" applyNumberFormat="1" applyFont="1" applyFill="1" applyBorder="1" applyAlignment="1">
      <alignment horizontal="center" vertical="center"/>
    </xf>
    <xf numFmtId="164" fontId="21" fillId="0" borderId="0" xfId="14" quotePrefix="1" applyNumberFormat="1" applyFont="1" applyFill="1" applyBorder="1" applyAlignment="1">
      <alignment horizontal="center" vertical="center" wrapText="1"/>
    </xf>
    <xf numFmtId="0" fontId="5" fillId="0" borderId="0" xfId="13" applyFont="1" applyAlignment="1">
      <alignment horizontal="center" vertical="center"/>
    </xf>
    <xf numFmtId="49" fontId="4" fillId="0" borderId="0" xfId="2" quotePrefix="1" applyNumberFormat="1" applyFont="1" applyBorder="1" applyAlignment="1">
      <alignment horizontal="right"/>
    </xf>
    <xf numFmtId="0" fontId="6" fillId="0" borderId="0" xfId="2" applyFont="1" applyFill="1" applyBorder="1" applyAlignment="1">
      <alignment horizontal="left" vertical="center" indent="1"/>
    </xf>
    <xf numFmtId="0" fontId="16" fillId="0" borderId="0" xfId="2" applyFont="1" applyFill="1" applyBorder="1" applyAlignment="1">
      <alignment vertical="center"/>
    </xf>
    <xf numFmtId="164" fontId="4" fillId="0" borderId="0" xfId="1" applyNumberFormat="1" applyFont="1" applyFill="1" applyAlignment="1">
      <alignment vertical="center"/>
    </xf>
    <xf numFmtId="0" fontId="4" fillId="0" borderId="0" xfId="0" applyFont="1" applyBorder="1" applyAlignment="1">
      <alignment horizontal="right" vertical="center" textRotation="180" wrapText="1"/>
    </xf>
    <xf numFmtId="0" fontId="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top"/>
    </xf>
    <xf numFmtId="0" fontId="0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64" fontId="4" fillId="0" borderId="2" xfId="1" applyNumberFormat="1" applyFont="1" applyBorder="1" applyAlignment="1">
      <alignment horizontal="right" vertical="center"/>
    </xf>
    <xf numFmtId="164" fontId="5" fillId="0" borderId="2" xfId="1" applyNumberFormat="1" applyFont="1" applyBorder="1" applyAlignment="1">
      <alignment horizontal="right" vertical="center"/>
    </xf>
    <xf numFmtId="0" fontId="5" fillId="0" borderId="0" xfId="0" applyFont="1" applyAlignment="1"/>
    <xf numFmtId="0" fontId="6" fillId="0" borderId="0" xfId="0" applyFont="1" applyAlignment="1"/>
    <xf numFmtId="0" fontId="4" fillId="0" borderId="0" xfId="5" applyFont="1" applyBorder="1" applyAlignment="1">
      <alignment wrapText="1"/>
    </xf>
    <xf numFmtId="0" fontId="6" fillId="0" borderId="0" xfId="8" applyFont="1" applyAlignment="1">
      <alignment vertical="center" wrapText="1"/>
    </xf>
    <xf numFmtId="0" fontId="5" fillId="0" borderId="0" xfId="13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 indent="1"/>
    </xf>
    <xf numFmtId="0" fontId="5" fillId="0" borderId="0" xfId="2" applyFont="1" applyFill="1" applyBorder="1" applyAlignment="1">
      <alignment horizontal="left" vertical="top" wrapText="1" indent="1"/>
    </xf>
    <xf numFmtId="0" fontId="0" fillId="0" borderId="0" xfId="0" applyBorder="1" applyAlignment="1">
      <alignment horizontal="left" indent="3"/>
    </xf>
    <xf numFmtId="0" fontId="12" fillId="0" borderId="0" xfId="0" applyFont="1" applyBorder="1" applyAlignment="1">
      <alignment wrapText="1"/>
    </xf>
    <xf numFmtId="0" fontId="14" fillId="0" borderId="2" xfId="0" applyFont="1" applyBorder="1" applyAlignment="1">
      <alignment horizontal="left" vertical="top" indent="3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3" fontId="4" fillId="0" borderId="0" xfId="4" applyNumberFormat="1" applyFont="1" applyFill="1" applyBorder="1" applyAlignment="1">
      <alignment horizontal="right" vertical="center" wrapText="1"/>
    </xf>
    <xf numFmtId="3" fontId="5" fillId="0" borderId="0" xfId="4" applyNumberFormat="1" applyFont="1" applyFill="1" applyBorder="1" applyAlignment="1">
      <alignment horizontal="right" vertical="center" wrapText="1"/>
    </xf>
    <xf numFmtId="49" fontId="4" fillId="0" borderId="0" xfId="0" quotePrefix="1" applyNumberFormat="1" applyFont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 wrapText="1"/>
    </xf>
    <xf numFmtId="3" fontId="11" fillId="0" borderId="0" xfId="4" applyNumberFormat="1" applyFont="1" applyFill="1" applyBorder="1" applyAlignment="1">
      <alignment horizontal="right" vertical="center" wrapText="1"/>
    </xf>
    <xf numFmtId="3" fontId="11" fillId="0" borderId="0" xfId="1" applyNumberFormat="1" applyFont="1" applyFill="1" applyBorder="1" applyAlignment="1">
      <alignment horizontal="right" vertical="center" wrapText="1"/>
    </xf>
    <xf numFmtId="49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quotePrefix="1" applyNumberFormat="1" applyFont="1" applyBorder="1" applyAlignment="1">
      <alignment horizontal="right" vertical="center"/>
    </xf>
    <xf numFmtId="3" fontId="4" fillId="0" borderId="0" xfId="3" quotePrefix="1" applyNumberFormat="1" applyFont="1" applyFill="1" applyBorder="1" applyAlignment="1">
      <alignment horizontal="right" vertical="center" wrapText="1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3" fontId="5" fillId="0" borderId="0" xfId="3" applyNumberFormat="1" applyFont="1" applyFill="1" applyBorder="1" applyAlignment="1">
      <alignment vertical="center" wrapText="1"/>
    </xf>
    <xf numFmtId="0" fontId="4" fillId="0" borderId="0" xfId="2" applyFont="1" applyBorder="1" applyAlignment="1">
      <alignment vertical="center"/>
    </xf>
    <xf numFmtId="164" fontId="0" fillId="0" borderId="2" xfId="1" applyNumberFormat="1" applyFont="1" applyBorder="1" applyAlignment="1">
      <alignment horizontal="right" vertical="center" wrapText="1"/>
    </xf>
    <xf numFmtId="3" fontId="5" fillId="0" borderId="2" xfId="3" applyNumberFormat="1" applyFont="1" applyFill="1" applyBorder="1" applyAlignment="1">
      <alignment vertical="center" wrapText="1"/>
    </xf>
    <xf numFmtId="3" fontId="0" fillId="0" borderId="2" xfId="3" applyNumberFormat="1" applyFont="1" applyFill="1" applyBorder="1" applyAlignment="1">
      <alignment horizontal="right" vertical="center" wrapText="1"/>
    </xf>
    <xf numFmtId="3" fontId="5" fillId="0" borderId="2" xfId="3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vertical="top" wrapText="1"/>
    </xf>
    <xf numFmtId="0" fontId="6" fillId="0" borderId="0" xfId="2" applyFont="1" applyAlignment="1">
      <alignment horizontal="left" vertical="top" indent="1"/>
    </xf>
    <xf numFmtId="164" fontId="4" fillId="0" borderId="0" xfId="1" applyNumberFormat="1" applyFont="1" applyFill="1"/>
    <xf numFmtId="0" fontId="0" fillId="0" borderId="0" xfId="0" applyAlignment="1">
      <alignment horizontal="right" vertical="center"/>
    </xf>
    <xf numFmtId="0" fontId="27" fillId="0" borderId="0" xfId="13" applyFont="1" applyFill="1" applyAlignment="1">
      <alignment vertical="center"/>
    </xf>
    <xf numFmtId="0" fontId="5" fillId="0" borderId="0" xfId="13" applyFont="1" applyFill="1" applyBorder="1" applyAlignment="1">
      <alignment vertical="center"/>
    </xf>
    <xf numFmtId="0" fontId="5" fillId="0" borderId="0" xfId="13" applyFont="1" applyFill="1" applyBorder="1" applyAlignment="1">
      <alignment horizontal="left" vertical="center"/>
    </xf>
    <xf numFmtId="0" fontId="27" fillId="0" borderId="2" xfId="13" applyFont="1" applyFill="1" applyBorder="1" applyAlignment="1">
      <alignment vertical="center"/>
    </xf>
    <xf numFmtId="0" fontId="27" fillId="0" borderId="0" xfId="13" applyFont="1" applyFill="1" applyBorder="1" applyAlignment="1">
      <alignment vertical="center"/>
    </xf>
    <xf numFmtId="0" fontId="4" fillId="0" borderId="0" xfId="13" applyFont="1" applyBorder="1" applyAlignment="1">
      <alignment vertical="center"/>
    </xf>
    <xf numFmtId="164" fontId="4" fillId="0" borderId="0" xfId="2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5" fillId="0" borderId="0" xfId="13" applyFont="1" applyBorder="1" applyAlignment="1">
      <alignment vertical="center"/>
    </xf>
    <xf numFmtId="164" fontId="24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8" applyFont="1" applyBorder="1" applyAlignment="1">
      <alignment horizontal="right"/>
    </xf>
    <xf numFmtId="0" fontId="6" fillId="0" borderId="0" xfId="8" applyFont="1" applyBorder="1" applyAlignment="1">
      <alignment horizontal="right"/>
    </xf>
    <xf numFmtId="0" fontId="5" fillId="0" borderId="0" xfId="2" applyFont="1" applyBorder="1" applyAlignment="1">
      <alignment horizontal="left"/>
    </xf>
    <xf numFmtId="0" fontId="4" fillId="0" borderId="0" xfId="12" applyFont="1" applyAlignment="1">
      <alignment horizontal="center" vertical="center"/>
    </xf>
    <xf numFmtId="0" fontId="5" fillId="0" borderId="0" xfId="13" applyFont="1" applyFill="1" applyAlignment="1">
      <alignment horizontal="left" vertical="top" wrapText="1"/>
    </xf>
    <xf numFmtId="0" fontId="5" fillId="0" borderId="0" xfId="12" applyFont="1" applyBorder="1" applyAlignment="1">
      <alignment horizontal="center" vertical="center" wrapText="1"/>
    </xf>
    <xf numFmtId="0" fontId="5" fillId="0" borderId="0" xfId="2" applyFont="1" applyBorder="1" applyAlignment="1">
      <alignment vertical="center" wrapText="1" shrinkToFit="1"/>
    </xf>
    <xf numFmtId="3" fontId="5" fillId="0" borderId="2" xfId="13" applyNumberFormat="1" applyFont="1" applyFill="1" applyBorder="1" applyAlignment="1">
      <alignment horizontal="right" vertical="center"/>
    </xf>
    <xf numFmtId="0" fontId="5" fillId="0" borderId="0" xfId="13" applyFont="1" applyFill="1" applyAlignment="1">
      <alignment horizontal="center" vertical="top"/>
    </xf>
    <xf numFmtId="0" fontId="5" fillId="0" borderId="0" xfId="13" applyFont="1" applyFill="1" applyAlignment="1">
      <alignment horizontal="left" vertical="top"/>
    </xf>
    <xf numFmtId="0" fontId="5" fillId="0" borderId="0" xfId="5" applyFont="1" applyAlignment="1">
      <alignment horizontal="left" vertical="center" wrapText="1"/>
    </xf>
    <xf numFmtId="0" fontId="5" fillId="0" borderId="0" xfId="5" applyFont="1" applyAlignment="1">
      <alignment horizontal="center" vertical="top" wrapText="1"/>
    </xf>
    <xf numFmtId="0" fontId="5" fillId="0" borderId="0" xfId="5" applyFont="1" applyAlignment="1">
      <alignment horizontal="center" vertical="top"/>
    </xf>
    <xf numFmtId="0" fontId="5" fillId="0" borderId="2" xfId="27" applyFont="1" applyFill="1" applyBorder="1" applyAlignment="1">
      <alignment horizontal="right" vertical="center" wrapText="1"/>
    </xf>
    <xf numFmtId="3" fontId="21" fillId="0" borderId="0" xfId="14" quotePrefix="1" applyNumberFormat="1" applyFont="1" applyFill="1" applyAlignment="1">
      <alignment horizontal="center" vertical="center"/>
    </xf>
    <xf numFmtId="3" fontId="21" fillId="0" borderId="0" xfId="14" applyNumberFormat="1" applyFont="1" applyFill="1" applyAlignment="1">
      <alignment horizontal="center" vertical="center"/>
    </xf>
    <xf numFmtId="164" fontId="21" fillId="0" borderId="0" xfId="14" applyNumberFormat="1" applyFont="1" applyFill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2" applyFont="1" applyAlignment="1">
      <alignment horizontal="left" wrapText="1"/>
    </xf>
    <xf numFmtId="164" fontId="5" fillId="0" borderId="0" xfId="11" applyNumberFormat="1" applyFont="1" applyFill="1" applyBorder="1" applyAlignment="1">
      <alignment horizontal="right" vertical="center"/>
    </xf>
    <xf numFmtId="164" fontId="5" fillId="0" borderId="0" xfId="11" applyNumberFormat="1" applyFont="1" applyFill="1" applyBorder="1" applyAlignment="1">
      <alignment horizontal="right" vertical="center" wrapText="1"/>
    </xf>
    <xf numFmtId="0" fontId="5" fillId="0" borderId="0" xfId="2" applyFont="1" applyBorder="1" applyAlignment="1">
      <alignment horizontal="right" vertical="center"/>
    </xf>
    <xf numFmtId="164" fontId="0" fillId="0" borderId="0" xfId="1" applyNumberFormat="1" applyFont="1" applyBorder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3" fontId="5" fillId="0" borderId="0" xfId="2" applyNumberFormat="1" applyFont="1" applyBorder="1" applyAlignment="1">
      <alignment vertical="center"/>
    </xf>
    <xf numFmtId="3" fontId="5" fillId="0" borderId="0" xfId="2" applyNumberFormat="1" applyFont="1" applyBorder="1" applyAlignment="1">
      <alignment horizontal="left" vertical="center"/>
    </xf>
    <xf numFmtId="0" fontId="5" fillId="0" borderId="0" xfId="12" applyFont="1" applyAlignment="1">
      <alignment horizontal="center" vertical="center"/>
    </xf>
    <xf numFmtId="3" fontId="5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4" fillId="0" borderId="0" xfId="0" applyFont="1" applyAlignment="1">
      <alignment vertical="center" textRotation="180" wrapText="1"/>
    </xf>
    <xf numFmtId="0" fontId="5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Alignment="1"/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Border="1" applyAlignment="1"/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 shrinkToFit="1"/>
    </xf>
    <xf numFmtId="164" fontId="5" fillId="0" borderId="0" xfId="1" applyNumberFormat="1" applyFont="1" applyBorder="1" applyAlignment="1">
      <alignment horizontal="left" vertical="center"/>
    </xf>
    <xf numFmtId="164" fontId="10" fillId="0" borderId="2" xfId="1" applyNumberFormat="1" applyFont="1" applyBorder="1"/>
    <xf numFmtId="164" fontId="10" fillId="0" borderId="2" xfId="1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/>
    <xf numFmtId="0" fontId="10" fillId="0" borderId="2" xfId="0" applyFont="1" applyBorder="1" applyAlignment="1">
      <alignment vertical="center"/>
    </xf>
    <xf numFmtId="164" fontId="10" fillId="0" borderId="0" xfId="1" applyNumberFormat="1" applyFont="1"/>
    <xf numFmtId="164" fontId="10" fillId="0" borderId="0" xfId="1" applyNumberFormat="1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164" fontId="24" fillId="0" borderId="0" xfId="1" applyNumberFormat="1" applyFont="1" applyFill="1" applyAlignment="1">
      <alignment vertical="center"/>
    </xf>
    <xf numFmtId="164" fontId="24" fillId="0" borderId="0" xfId="1" applyNumberFormat="1" applyFont="1" applyAlignment="1">
      <alignment vertical="center"/>
    </xf>
    <xf numFmtId="3" fontId="4" fillId="0" borderId="0" xfId="14" applyNumberFormat="1" applyFont="1" applyAlignment="1">
      <alignment horizontal="right" vertical="center"/>
    </xf>
    <xf numFmtId="3" fontId="5" fillId="0" borderId="0" xfId="5" applyNumberFormat="1" applyFont="1" applyFill="1" applyAlignment="1">
      <alignment horizontal="right" vertical="center"/>
    </xf>
    <xf numFmtId="3" fontId="5" fillId="0" borderId="0" xfId="5" quotePrefix="1" applyNumberFormat="1" applyFont="1" applyFill="1" applyAlignment="1">
      <alignment horizontal="right" vertical="center"/>
    </xf>
    <xf numFmtId="3" fontId="4" fillId="0" borderId="0" xfId="14" quotePrefix="1" applyNumberFormat="1" applyFont="1" applyAlignment="1">
      <alignment vertical="center"/>
    </xf>
    <xf numFmtId="164" fontId="21" fillId="0" borderId="0" xfId="14" applyNumberFormat="1" applyFont="1" applyAlignment="1">
      <alignment vertical="center"/>
    </xf>
    <xf numFmtId="164" fontId="21" fillId="0" borderId="0" xfId="1" applyNumberFormat="1" applyFont="1" applyFill="1" applyAlignment="1">
      <alignment horizontal="right" vertical="center"/>
    </xf>
    <xf numFmtId="164" fontId="21" fillId="0" borderId="0" xfId="14" applyNumberFormat="1" applyFont="1" applyFill="1" applyAlignment="1">
      <alignment horizontal="right" vertical="center"/>
    </xf>
    <xf numFmtId="164" fontId="21" fillId="0" borderId="0" xfId="1" applyNumberFormat="1" applyFont="1" applyFill="1" applyAlignment="1">
      <alignment horizontal="right" vertical="center" wrapText="1"/>
    </xf>
    <xf numFmtId="0" fontId="5" fillId="0" borderId="0" xfId="0" applyFont="1" applyAlignment="1">
      <alignment vertical="center" textRotation="180" wrapText="1"/>
    </xf>
    <xf numFmtId="0" fontId="5" fillId="0" borderId="0" xfId="0" applyFont="1" applyAlignment="1">
      <alignment vertical="center"/>
    </xf>
    <xf numFmtId="0" fontId="5" fillId="0" borderId="0" xfId="5" applyFont="1" applyFill="1" applyAlignment="1">
      <alignment horizontal="left" vertical="center" wrapText="1"/>
    </xf>
    <xf numFmtId="3" fontId="5" fillId="0" borderId="0" xfId="14" applyNumberFormat="1" applyFont="1" applyFill="1" applyAlignment="1">
      <alignment horizontal="right" vertical="center" wrapText="1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left" vertical="center" wrapText="1"/>
    </xf>
    <xf numFmtId="3" fontId="4" fillId="0" borderId="2" xfId="14" applyNumberFormat="1" applyFont="1" applyBorder="1" applyAlignment="1">
      <alignment horizontal="right" vertical="center"/>
    </xf>
    <xf numFmtId="164" fontId="21" fillId="0" borderId="2" xfId="14" applyNumberFormat="1" applyFont="1" applyBorder="1" applyAlignment="1">
      <alignment vertical="center"/>
    </xf>
    <xf numFmtId="164" fontId="24" fillId="0" borderId="2" xfId="1" applyNumberFormat="1" applyFont="1" applyBorder="1" applyAlignment="1">
      <alignment vertical="center"/>
    </xf>
    <xf numFmtId="164" fontId="61" fillId="0" borderId="2" xfId="3198" applyNumberFormat="1" applyFont="1" applyBorder="1" applyAlignment="1">
      <alignment vertical="center"/>
    </xf>
    <xf numFmtId="164" fontId="61" fillId="0" borderId="0" xfId="3199" applyNumberFormat="1" applyFont="1" applyAlignment="1">
      <alignment vertical="center"/>
    </xf>
    <xf numFmtId="0" fontId="5" fillId="0" borderId="0" xfId="5" applyFont="1" applyBorder="1" applyAlignment="1">
      <alignment horizontal="left" vertical="center" wrapText="1"/>
    </xf>
    <xf numFmtId="3" fontId="21" fillId="0" borderId="0" xfId="14" applyNumberFormat="1" applyFont="1" applyFill="1" applyAlignment="1">
      <alignment horizontal="right" vertical="center" wrapText="1"/>
    </xf>
    <xf numFmtId="0" fontId="5" fillId="0" borderId="0" xfId="0" applyFont="1" applyAlignment="1">
      <alignment horizontal="center" vertical="top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top"/>
    </xf>
    <xf numFmtId="3" fontId="5" fillId="0" borderId="0" xfId="1" quotePrefix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64" fontId="4" fillId="0" borderId="0" xfId="3196" applyNumberFormat="1" applyFont="1" applyAlignment="1">
      <alignment vertical="center"/>
    </xf>
    <xf numFmtId="0" fontId="5" fillId="0" borderId="0" xfId="2" applyFont="1" applyAlignment="1">
      <alignment horizontal="left" wrapText="1" indent="2"/>
    </xf>
    <xf numFmtId="49" fontId="4" fillId="0" borderId="0" xfId="2" quotePrefix="1" applyNumberFormat="1" applyFont="1" applyAlignment="1">
      <alignment horizontal="right" vertical="center"/>
    </xf>
    <xf numFmtId="49" fontId="4" fillId="0" borderId="0" xfId="2" applyNumberFormat="1" applyFont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 wrapText="1" indent="2"/>
    </xf>
    <xf numFmtId="49" fontId="0" fillId="0" borderId="0" xfId="2" quotePrefix="1" applyNumberFormat="1" applyFont="1" applyAlignment="1">
      <alignment horizontal="right" vertical="center"/>
    </xf>
    <xf numFmtId="0" fontId="4" fillId="0" borderId="0" xfId="2" quotePrefix="1" applyFont="1" applyFill="1" applyBorder="1" applyAlignment="1">
      <alignment horizontal="right" vertical="center"/>
    </xf>
    <xf numFmtId="164" fontId="4" fillId="0" borderId="0" xfId="1" quotePrefix="1" applyNumberFormat="1" applyFont="1" applyAlignment="1">
      <alignment horizontal="right" vertical="center"/>
    </xf>
    <xf numFmtId="49" fontId="5" fillId="0" borderId="0" xfId="2" applyNumberFormat="1" applyFont="1" applyAlignment="1">
      <alignment horizontal="right" vertical="center"/>
    </xf>
    <xf numFmtId="164" fontId="4" fillId="0" borderId="0" xfId="2" quotePrefix="1" applyNumberFormat="1" applyFont="1" applyAlignment="1">
      <alignment horizontal="right" vertical="center"/>
    </xf>
    <xf numFmtId="164" fontId="4" fillId="0" borderId="0" xfId="2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wrapText="1" indent="2"/>
    </xf>
    <xf numFmtId="164" fontId="4" fillId="0" borderId="0" xfId="15" applyNumberFormat="1" applyFont="1" applyFill="1" applyAlignment="1">
      <alignment vertical="center"/>
    </xf>
    <xf numFmtId="164" fontId="4" fillId="0" borderId="0" xfId="15" applyNumberFormat="1" applyFont="1" applyAlignment="1">
      <alignment vertical="center"/>
    </xf>
    <xf numFmtId="0" fontId="4" fillId="0" borderId="0" xfId="12" applyFont="1" applyAlignment="1">
      <alignment vertical="center" wrapText="1"/>
    </xf>
    <xf numFmtId="0" fontId="6" fillId="0" borderId="0" xfId="12" applyFont="1" applyAlignment="1">
      <alignment horizontal="left" vertical="center" wrapText="1"/>
    </xf>
    <xf numFmtId="164" fontId="24" fillId="0" borderId="0" xfId="1028" applyNumberFormat="1" applyFont="1" applyFill="1" applyAlignment="1">
      <alignment horizontal="right" vertical="center"/>
    </xf>
    <xf numFmtId="0" fontId="4" fillId="0" borderId="2" xfId="12" applyFont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164" fontId="4" fillId="0" borderId="0" xfId="14" applyNumberFormat="1" applyFont="1" applyFill="1" applyBorder="1" applyAlignment="1">
      <alignment horizontal="right" vertical="center" wrapText="1"/>
    </xf>
    <xf numFmtId="164" fontId="5" fillId="0" borderId="0" xfId="14" applyNumberFormat="1" applyFont="1" applyFill="1" applyBorder="1" applyAlignment="1">
      <alignment horizontal="right" vertical="center" wrapText="1"/>
    </xf>
    <xf numFmtId="164" fontId="5" fillId="0" borderId="0" xfId="14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5" applyFont="1" applyBorder="1" applyAlignment="1">
      <alignment vertical="center" wrapText="1"/>
    </xf>
    <xf numFmtId="164" fontId="7" fillId="0" borderId="0" xfId="26" applyNumberFormat="1" applyFont="1" applyFill="1" applyBorder="1" applyAlignment="1">
      <alignment vertical="center"/>
    </xf>
    <xf numFmtId="0" fontId="5" fillId="0" borderId="2" xfId="5" applyFont="1" applyBorder="1" applyAlignment="1">
      <alignment vertical="center" wrapText="1"/>
    </xf>
    <xf numFmtId="164" fontId="7" fillId="0" borderId="2" xfId="26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0" xfId="13" applyFont="1" applyFill="1" applyBorder="1" applyAlignment="1">
      <alignment vertical="top"/>
    </xf>
    <xf numFmtId="0" fontId="6" fillId="0" borderId="0" xfId="13" applyFont="1" applyFill="1" applyBorder="1" applyAlignment="1">
      <alignment horizontal="right" vertical="top"/>
    </xf>
    <xf numFmtId="3" fontId="5" fillId="0" borderId="2" xfId="13" applyNumberFormat="1" applyFont="1" applyFill="1" applyBorder="1" applyAlignment="1">
      <alignment vertical="center"/>
    </xf>
    <xf numFmtId="0" fontId="5" fillId="0" borderId="0" xfId="13" applyFont="1" applyFill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10" fillId="0" borderId="0" xfId="0" applyFont="1" applyBorder="1"/>
    <xf numFmtId="0" fontId="5" fillId="0" borderId="0" xfId="5" applyFont="1" applyAlignment="1">
      <alignment vertical="top"/>
    </xf>
    <xf numFmtId="0" fontId="5" fillId="0" borderId="2" xfId="27" applyFont="1" applyFill="1" applyBorder="1" applyAlignment="1">
      <alignment vertical="center" wrapText="1"/>
    </xf>
    <xf numFmtId="0" fontId="5" fillId="0" borderId="2" xfId="13" applyFont="1" applyBorder="1" applyAlignment="1">
      <alignment horizontal="left" vertical="center" wrapText="1"/>
    </xf>
    <xf numFmtId="164" fontId="5" fillId="0" borderId="2" xfId="14" applyNumberFormat="1" applyFont="1" applyBorder="1" applyAlignment="1">
      <alignment horizontal="right" vertical="center" wrapText="1"/>
    </xf>
    <xf numFmtId="164" fontId="5" fillId="0" borderId="2" xfId="14" applyNumberFormat="1" applyFont="1" applyBorder="1" applyAlignment="1">
      <alignment vertical="center" wrapText="1"/>
    </xf>
    <xf numFmtId="0" fontId="21" fillId="0" borderId="0" xfId="13" applyFont="1" applyFill="1" applyAlignment="1">
      <alignment vertical="center"/>
    </xf>
    <xf numFmtId="3" fontId="21" fillId="0" borderId="0" xfId="13" applyNumberFormat="1" applyFont="1" applyFill="1" applyAlignment="1">
      <alignment vertical="center"/>
    </xf>
    <xf numFmtId="0" fontId="6" fillId="0" borderId="0" xfId="13" applyFont="1" applyFill="1" applyBorder="1" applyAlignment="1">
      <alignment horizontal="left" vertical="top" wrapText="1"/>
    </xf>
    <xf numFmtId="3" fontId="21" fillId="0" borderId="0" xfId="14" quotePrefix="1" applyNumberFormat="1" applyFont="1" applyAlignment="1">
      <alignment vertical="center"/>
    </xf>
    <xf numFmtId="3" fontId="21" fillId="0" borderId="0" xfId="14" quotePrefix="1" applyNumberFormat="1" applyFont="1" applyFill="1" applyAlignment="1">
      <alignment vertical="center"/>
    </xf>
    <xf numFmtId="164" fontId="26" fillId="0" borderId="0" xfId="14" applyNumberFormat="1" applyFont="1" applyFill="1" applyBorder="1" applyAlignment="1">
      <alignment horizontal="center" vertical="center"/>
    </xf>
    <xf numFmtId="164" fontId="21" fillId="0" borderId="0" xfId="14" applyNumberFormat="1" applyFont="1" applyFill="1" applyBorder="1" applyAlignment="1">
      <alignment horizontal="right" vertical="center" wrapText="1"/>
    </xf>
    <xf numFmtId="164" fontId="4" fillId="0" borderId="0" xfId="2" applyNumberFormat="1" applyFon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64" fontId="4" fillId="0" borderId="0" xfId="2" applyNumberFormat="1" applyFont="1" applyFill="1" applyBorder="1"/>
    <xf numFmtId="164" fontId="0" fillId="0" borderId="0" xfId="0" applyNumberFormat="1" applyFill="1" applyBorder="1"/>
    <xf numFmtId="0" fontId="5" fillId="0" borderId="0" xfId="5" applyFont="1" applyFill="1" applyAlignment="1">
      <alignment horizontal="left" vertical="top" wrapText="1" indent="1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top" wrapText="1" indent="1"/>
    </xf>
    <xf numFmtId="0" fontId="5" fillId="0" borderId="0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top" wrapText="1"/>
    </xf>
    <xf numFmtId="0" fontId="5" fillId="0" borderId="0" xfId="8" applyFont="1" applyBorder="1" applyAlignment="1">
      <alignment horizontal="left"/>
    </xf>
    <xf numFmtId="164" fontId="11" fillId="0" borderId="0" xfId="1" applyNumberFormat="1" applyFont="1" applyFill="1" applyBorder="1" applyAlignment="1">
      <alignment horizontal="center" vertical="center" wrapText="1"/>
    </xf>
    <xf numFmtId="0" fontId="11" fillId="0" borderId="0" xfId="2" quotePrefix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top" wrapText="1" indent="1"/>
    </xf>
    <xf numFmtId="0" fontId="11" fillId="0" borderId="2" xfId="0" quotePrefix="1" applyFont="1" applyFill="1" applyBorder="1" applyAlignment="1">
      <alignment horizontal="right" vertical="center"/>
    </xf>
    <xf numFmtId="3" fontId="4" fillId="0" borderId="2" xfId="1" applyNumberFormat="1" applyFont="1" applyFill="1" applyBorder="1" applyAlignment="1">
      <alignment horizontal="right" vertical="center"/>
    </xf>
    <xf numFmtId="0" fontId="6" fillId="0" borderId="2" xfId="2" applyFont="1" applyBorder="1"/>
    <xf numFmtId="0" fontId="5" fillId="0" borderId="2" xfId="8" applyFont="1" applyBorder="1" applyAlignment="1">
      <alignment horizontal="center"/>
    </xf>
    <xf numFmtId="0" fontId="6" fillId="0" borderId="2" xfId="8" applyFont="1" applyBorder="1" applyAlignment="1">
      <alignment horizontal="right"/>
    </xf>
    <xf numFmtId="164" fontId="5" fillId="0" borderId="2" xfId="11" applyNumberFormat="1" applyFont="1" applyBorder="1" applyAlignment="1">
      <alignment horizontal="right"/>
    </xf>
    <xf numFmtId="164" fontId="4" fillId="0" borderId="2" xfId="11" applyNumberFormat="1" applyFont="1" applyFill="1" applyBorder="1" applyAlignment="1">
      <alignment horizontal="right" wrapText="1"/>
    </xf>
    <xf numFmtId="3" fontId="5" fillId="0" borderId="2" xfId="8" applyNumberFormat="1" applyFont="1" applyBorder="1" applyAlignment="1">
      <alignment horizontal="left"/>
    </xf>
    <xf numFmtId="3" fontId="5" fillId="0" borderId="2" xfId="8" applyNumberFormat="1" applyFont="1" applyBorder="1" applyAlignment="1">
      <alignment horizontal="center"/>
    </xf>
    <xf numFmtId="164" fontId="4" fillId="0" borderId="2" xfId="7" applyNumberFormat="1" applyFont="1" applyFill="1" applyBorder="1" applyAlignment="1">
      <alignment horizontal="right" wrapText="1"/>
    </xf>
    <xf numFmtId="0" fontId="4" fillId="0" borderId="2" xfId="7" applyFont="1" applyFill="1" applyBorder="1" applyAlignment="1">
      <alignment horizontal="right" wrapText="1"/>
    </xf>
    <xf numFmtId="0" fontId="6" fillId="0" borderId="2" xfId="2" applyFont="1" applyBorder="1" applyAlignment="1">
      <alignment vertical="top"/>
    </xf>
    <xf numFmtId="0" fontId="4" fillId="0" borderId="2" xfId="2" applyFont="1" applyBorder="1" applyAlignment="1">
      <alignment vertical="top"/>
    </xf>
    <xf numFmtId="3" fontId="5" fillId="0" borderId="2" xfId="1" applyNumberFormat="1" applyFont="1" applyBorder="1" applyAlignment="1">
      <alignment horizontal="right" vertical="top"/>
    </xf>
    <xf numFmtId="0" fontId="4" fillId="0" borderId="2" xfId="2" applyNumberFormat="1" applyFont="1" applyBorder="1" applyAlignment="1">
      <alignment horizontal="right" vertical="top"/>
    </xf>
    <xf numFmtId="0" fontId="6" fillId="0" borderId="2" xfId="12" applyFont="1" applyFill="1" applyBorder="1" applyAlignment="1">
      <alignment horizontal="left" vertical="center" indent="1"/>
    </xf>
    <xf numFmtId="0" fontId="6" fillId="0" borderId="2" xfId="2" applyFont="1" applyFill="1" applyBorder="1" applyAlignment="1">
      <alignment vertical="top"/>
    </xf>
    <xf numFmtId="49" fontId="4" fillId="0" borderId="2" xfId="2" applyNumberFormat="1" applyFont="1" applyBorder="1" applyAlignment="1">
      <alignment horizontal="right" vertical="top"/>
    </xf>
    <xf numFmtId="3" fontId="4" fillId="0" borderId="2" xfId="1" applyNumberFormat="1" applyFont="1" applyFill="1" applyBorder="1" applyAlignment="1">
      <alignment horizontal="right" vertical="top" wrapText="1"/>
    </xf>
    <xf numFmtId="3" fontId="4" fillId="0" borderId="2" xfId="1" applyNumberFormat="1" applyFont="1" applyFill="1" applyBorder="1" applyAlignment="1">
      <alignment horizontal="right" wrapText="1"/>
    </xf>
    <xf numFmtId="0" fontId="4" fillId="0" borderId="2" xfId="12" applyFont="1" applyBorder="1" applyAlignment="1">
      <alignment vertical="top"/>
    </xf>
    <xf numFmtId="0" fontId="11" fillId="0" borderId="2" xfId="2" quotePrefix="1" applyFont="1" applyFill="1" applyBorder="1" applyAlignment="1">
      <alignment horizontal="center" vertical="center"/>
    </xf>
    <xf numFmtId="164" fontId="11" fillId="0" borderId="2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right" vertical="center"/>
    </xf>
    <xf numFmtId="0" fontId="6" fillId="0" borderId="2" xfId="13" applyFont="1" applyBorder="1" applyAlignment="1">
      <alignment horizontal="center"/>
    </xf>
    <xf numFmtId="0" fontId="62" fillId="0" borderId="0" xfId="0" applyFont="1" applyBorder="1" applyAlignment="1">
      <alignment horizontal="left" vertical="center"/>
    </xf>
    <xf numFmtId="0" fontId="5" fillId="0" borderId="0" xfId="2" applyFont="1" applyAlignment="1">
      <alignment horizontal="left" wrapText="1" indent="1"/>
    </xf>
    <xf numFmtId="0" fontId="5" fillId="0" borderId="0" xfId="2" applyFont="1" applyAlignment="1">
      <alignment horizontal="left" vertical="center" wrapText="1" indent="1"/>
    </xf>
    <xf numFmtId="0" fontId="5" fillId="0" borderId="0" xfId="2" applyFont="1" applyFill="1" applyBorder="1" applyAlignment="1">
      <alignment horizontal="left" vertical="center" wrapText="1" indent="1"/>
    </xf>
    <xf numFmtId="0" fontId="4" fillId="0" borderId="0" xfId="2" quotePrefix="1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vertical="center" wrapText="1"/>
    </xf>
    <xf numFmtId="0" fontId="11" fillId="0" borderId="0" xfId="2" quotePrefix="1" applyFont="1" applyFill="1" applyBorder="1" applyAlignment="1">
      <alignment horizontal="right" vertical="center"/>
    </xf>
    <xf numFmtId="49" fontId="4" fillId="0" borderId="0" xfId="2" applyNumberFormat="1" applyFont="1" applyAlignment="1">
      <alignment horizontal="right"/>
    </xf>
    <xf numFmtId="0" fontId="5" fillId="0" borderId="2" xfId="2" applyFont="1" applyFill="1" applyBorder="1" applyAlignment="1">
      <alignment horizontal="left" vertical="center" wrapText="1" indent="1"/>
    </xf>
    <xf numFmtId="164" fontId="11" fillId="0" borderId="2" xfId="1" applyNumberFormat="1" applyFont="1" applyFill="1" applyBorder="1" applyAlignment="1">
      <alignment horizontal="right" wrapText="1"/>
    </xf>
    <xf numFmtId="164" fontId="11" fillId="0" borderId="2" xfId="1" applyNumberFormat="1" applyFont="1" applyFill="1" applyBorder="1" applyAlignment="1">
      <alignment horizontal="right"/>
    </xf>
    <xf numFmtId="49" fontId="4" fillId="0" borderId="0" xfId="2" applyNumberFormat="1" applyFont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6" fillId="0" borderId="0" xfId="2" applyFont="1" applyFill="1" applyAlignment="1">
      <alignment horizontal="left" vertical="top" indent="1"/>
    </xf>
    <xf numFmtId="164" fontId="4" fillId="0" borderId="0" xfId="1" quotePrefix="1" applyNumberFormat="1" applyFont="1" applyAlignment="1">
      <alignment vertical="center"/>
    </xf>
    <xf numFmtId="0" fontId="5" fillId="0" borderId="0" xfId="2" applyFont="1" applyFill="1" applyAlignment="1">
      <alignment horizontal="left" wrapText="1" indent="1"/>
    </xf>
    <xf numFmtId="0" fontId="4" fillId="0" borderId="0" xfId="2" quotePrefix="1" applyFont="1" applyAlignment="1">
      <alignment vertical="center"/>
    </xf>
    <xf numFmtId="0" fontId="5" fillId="0" borderId="0" xfId="2" applyFont="1" applyBorder="1" applyAlignment="1">
      <alignment horizontal="left" wrapText="1" indent="1"/>
    </xf>
    <xf numFmtId="0" fontId="4" fillId="0" borderId="0" xfId="2" quotePrefix="1" applyFont="1" applyAlignment="1">
      <alignment horizontal="right" vertical="center"/>
    </xf>
    <xf numFmtId="0" fontId="4" fillId="0" borderId="2" xfId="0" applyFont="1" applyBorder="1" applyAlignment="1">
      <alignment horizontal="right" wrapText="1"/>
    </xf>
    <xf numFmtId="0" fontId="4" fillId="44" borderId="0" xfId="0" applyFont="1" applyFill="1" applyBorder="1" applyAlignment="1">
      <alignment wrapText="1"/>
    </xf>
    <xf numFmtId="0" fontId="4" fillId="44" borderId="0" xfId="0" applyFont="1" applyFill="1" applyBorder="1" applyAlignment="1">
      <alignment horizontal="right"/>
    </xf>
    <xf numFmtId="0" fontId="5" fillId="44" borderId="0" xfId="0" applyFont="1" applyFill="1" applyBorder="1" applyAlignment="1">
      <alignment vertical="top" wrapText="1"/>
    </xf>
    <xf numFmtId="0" fontId="5" fillId="44" borderId="0" xfId="0" applyFont="1" applyFill="1" applyBorder="1" applyAlignment="1">
      <alignment horizontal="right" vertical="top" wrapText="1"/>
    </xf>
    <xf numFmtId="0" fontId="4" fillId="44" borderId="0" xfId="0" applyFont="1" applyFill="1" applyBorder="1" applyAlignment="1">
      <alignment horizontal="right" vertical="top"/>
    </xf>
    <xf numFmtId="0" fontId="5" fillId="44" borderId="0" xfId="12" applyFont="1" applyFill="1" applyBorder="1" applyAlignment="1">
      <alignment horizontal="right" vertical="top" wrapText="1"/>
    </xf>
    <xf numFmtId="0" fontId="4" fillId="44" borderId="0" xfId="12" applyFont="1" applyFill="1" applyBorder="1" applyAlignment="1">
      <alignment horizontal="right" vertical="top"/>
    </xf>
    <xf numFmtId="0" fontId="5" fillId="44" borderId="0" xfId="5" applyFont="1" applyFill="1" applyBorder="1" applyAlignment="1">
      <alignment horizontal="right" vertical="top" wrapText="1"/>
    </xf>
    <xf numFmtId="0" fontId="4" fillId="44" borderId="0" xfId="0" applyFont="1" applyFill="1" applyBorder="1" applyAlignment="1">
      <alignment vertical="top" wrapText="1"/>
    </xf>
    <xf numFmtId="0" fontId="5" fillId="44" borderId="0" xfId="0" applyFont="1" applyFill="1" applyBorder="1" applyAlignment="1">
      <alignment horizontal="right" vertical="top"/>
    </xf>
    <xf numFmtId="0" fontId="4" fillId="44" borderId="0" xfId="0" applyFont="1" applyFill="1" applyAlignment="1">
      <alignment horizontal="right" vertical="top"/>
    </xf>
    <xf numFmtId="0" fontId="4" fillId="44" borderId="2" xfId="0" applyFont="1" applyFill="1" applyBorder="1" applyAlignment="1">
      <alignment vertical="top" wrapText="1"/>
    </xf>
    <xf numFmtId="0" fontId="4" fillId="44" borderId="2" xfId="0" applyFont="1" applyFill="1" applyBorder="1" applyAlignment="1">
      <alignment horizontal="right" vertical="top"/>
    </xf>
    <xf numFmtId="0" fontId="5" fillId="44" borderId="2" xfId="0" applyFont="1" applyFill="1" applyBorder="1" applyAlignment="1">
      <alignment horizontal="right" vertical="top"/>
    </xf>
    <xf numFmtId="0" fontId="4" fillId="44" borderId="3" xfId="0" applyFont="1" applyFill="1" applyBorder="1" applyAlignment="1">
      <alignment vertical="top"/>
    </xf>
    <xf numFmtId="0" fontId="4" fillId="44" borderId="3" xfId="0" applyFont="1" applyFill="1" applyBorder="1" applyAlignment="1">
      <alignment horizontal="right" vertical="top"/>
    </xf>
    <xf numFmtId="0" fontId="0" fillId="44" borderId="0" xfId="0" applyFill="1" applyBorder="1" applyAlignment="1">
      <alignment vertical="top" wrapText="1"/>
    </xf>
    <xf numFmtId="0" fontId="4" fillId="44" borderId="0" xfId="12" applyFont="1" applyFill="1" applyBorder="1" applyAlignment="1">
      <alignment horizontal="left" vertical="top"/>
    </xf>
    <xf numFmtId="0" fontId="4" fillId="44" borderId="0" xfId="0" applyFont="1" applyFill="1" applyBorder="1" applyAlignment="1">
      <alignment vertical="top"/>
    </xf>
    <xf numFmtId="0" fontId="4" fillId="44" borderId="2" xfId="0" applyFont="1" applyFill="1" applyBorder="1" applyAlignment="1">
      <alignment vertical="top"/>
    </xf>
    <xf numFmtId="0" fontId="4" fillId="44" borderId="0" xfId="0" applyFont="1" applyFill="1"/>
    <xf numFmtId="0" fontId="0" fillId="44" borderId="0" xfId="0" applyFill="1" applyAlignment="1">
      <alignment vertical="top" wrapText="1"/>
    </xf>
    <xf numFmtId="0" fontId="4" fillId="44" borderId="0" xfId="0" applyFont="1" applyFill="1" applyBorder="1"/>
    <xf numFmtId="0" fontId="5" fillId="44" borderId="0" xfId="0" applyFont="1" applyFill="1" applyBorder="1" applyAlignment="1">
      <alignment horizontal="right"/>
    </xf>
    <xf numFmtId="0" fontId="4" fillId="44" borderId="3" xfId="2" applyFont="1" applyFill="1" applyBorder="1"/>
    <xf numFmtId="0" fontId="4" fillId="44" borderId="3" xfId="2" applyFont="1" applyFill="1" applyBorder="1" applyAlignment="1">
      <alignment horizontal="left"/>
    </xf>
    <xf numFmtId="0" fontId="0" fillId="44" borderId="0" xfId="2" applyFont="1" applyFill="1" applyAlignment="1">
      <alignment vertical="top" wrapText="1"/>
    </xf>
    <xf numFmtId="0" fontId="4" fillId="44" borderId="0" xfId="2" applyFont="1" applyFill="1" applyBorder="1"/>
    <xf numFmtId="0" fontId="4" fillId="44" borderId="0" xfId="2" applyFont="1" applyFill="1" applyBorder="1" applyAlignment="1">
      <alignment horizontal="right"/>
    </xf>
    <xf numFmtId="0" fontId="5" fillId="44" borderId="0" xfId="2" applyFont="1" applyFill="1" applyBorder="1" applyAlignment="1">
      <alignment horizontal="right"/>
    </xf>
    <xf numFmtId="0" fontId="4" fillId="44" borderId="0" xfId="0" applyFont="1" applyFill="1" applyAlignment="1">
      <alignment horizontal="left"/>
    </xf>
    <xf numFmtId="0" fontId="4" fillId="44" borderId="0" xfId="8" applyFont="1" applyFill="1" applyAlignment="1">
      <alignment horizontal="center"/>
    </xf>
    <xf numFmtId="0" fontId="4" fillId="44" borderId="0" xfId="8" applyFont="1" applyFill="1"/>
    <xf numFmtId="0" fontId="4" fillId="44" borderId="0" xfId="8" applyFont="1" applyFill="1" applyAlignment="1">
      <alignment horizontal="right"/>
    </xf>
    <xf numFmtId="0" fontId="4" fillId="44" borderId="0" xfId="8" applyFont="1" applyFill="1" applyBorder="1" applyAlignment="1">
      <alignment horizontal="right"/>
    </xf>
    <xf numFmtId="0" fontId="5" fillId="44" borderId="0" xfId="5" applyFont="1" applyFill="1" applyAlignment="1">
      <alignment horizontal="right" vertical="top" wrapText="1"/>
    </xf>
    <xf numFmtId="0" fontId="5" fillId="44" borderId="0" xfId="8" applyFont="1" applyFill="1" applyBorder="1" applyAlignment="1">
      <alignment horizontal="right"/>
    </xf>
    <xf numFmtId="0" fontId="4" fillId="44" borderId="2" xfId="8" applyFont="1" applyFill="1" applyBorder="1" applyAlignment="1">
      <alignment horizontal="center"/>
    </xf>
    <xf numFmtId="0" fontId="4" fillId="44" borderId="2" xfId="8" applyFont="1" applyFill="1" applyBorder="1"/>
    <xf numFmtId="164" fontId="4" fillId="44" borderId="2" xfId="11" applyNumberFormat="1" applyFont="1" applyFill="1" applyBorder="1" applyAlignment="1">
      <alignment horizontal="center" vertical="center" wrapText="1"/>
    </xf>
    <xf numFmtId="164" fontId="5" fillId="44" borderId="2" xfId="11" applyNumberFormat="1" applyFont="1" applyFill="1" applyBorder="1" applyAlignment="1">
      <alignment horizontal="right" vertical="center" wrapText="1"/>
    </xf>
    <xf numFmtId="164" fontId="4" fillId="44" borderId="2" xfId="11" applyNumberFormat="1" applyFont="1" applyFill="1" applyBorder="1" applyAlignment="1">
      <alignment horizontal="right" vertical="center" wrapText="1"/>
    </xf>
    <xf numFmtId="0" fontId="4" fillId="44" borderId="0" xfId="8" applyFont="1" applyFill="1" applyAlignment="1">
      <alignment horizontal="left"/>
    </xf>
    <xf numFmtId="0" fontId="5" fillId="44" borderId="0" xfId="8" applyFont="1" applyFill="1" applyAlignment="1">
      <alignment vertical="top" wrapText="1"/>
    </xf>
    <xf numFmtId="0" fontId="6" fillId="44" borderId="0" xfId="8" applyFont="1" applyFill="1" applyAlignment="1">
      <alignment vertical="top"/>
    </xf>
    <xf numFmtId="0" fontId="4" fillId="44" borderId="0" xfId="8" applyFont="1" applyFill="1" applyAlignment="1">
      <alignment horizontal="center" vertical="top"/>
    </xf>
    <xf numFmtId="0" fontId="4" fillId="44" borderId="0" xfId="8" applyFont="1" applyFill="1" applyAlignment="1">
      <alignment horizontal="right" vertical="top"/>
    </xf>
    <xf numFmtId="0" fontId="4" fillId="44" borderId="0" xfId="8" applyFont="1" applyFill="1" applyBorder="1" applyAlignment="1">
      <alignment horizontal="right" vertical="top"/>
    </xf>
    <xf numFmtId="164" fontId="5" fillId="44" borderId="2" xfId="11" applyNumberFormat="1" applyFont="1" applyFill="1" applyBorder="1" applyAlignment="1">
      <alignment vertical="center" wrapText="1"/>
    </xf>
    <xf numFmtId="0" fontId="4" fillId="44" borderId="0" xfId="2" applyFont="1" applyFill="1"/>
    <xf numFmtId="0" fontId="4" fillId="44" borderId="0" xfId="2" applyFont="1" applyFill="1" applyAlignment="1">
      <alignment horizontal="left"/>
    </xf>
    <xf numFmtId="0" fontId="5" fillId="44" borderId="0" xfId="2" applyFont="1" applyFill="1" applyBorder="1" applyAlignment="1">
      <alignment horizontal="center"/>
    </xf>
    <xf numFmtId="0" fontId="5" fillId="44" borderId="2" xfId="2" applyFont="1" applyFill="1" applyBorder="1" applyAlignment="1">
      <alignment horizontal="left"/>
    </xf>
    <xf numFmtId="0" fontId="5" fillId="44" borderId="2" xfId="2" applyFont="1" applyFill="1" applyBorder="1" applyAlignment="1">
      <alignment horizontal="center"/>
    </xf>
    <xf numFmtId="0" fontId="4" fillId="44" borderId="2" xfId="2" applyFont="1" applyFill="1" applyBorder="1" applyAlignment="1">
      <alignment horizontal="right"/>
    </xf>
    <xf numFmtId="0" fontId="5" fillId="44" borderId="2" xfId="2" applyFont="1" applyFill="1" applyBorder="1" applyAlignment="1">
      <alignment horizontal="right"/>
    </xf>
    <xf numFmtId="0" fontId="6" fillId="44" borderId="0" xfId="0" applyFont="1" applyFill="1" applyAlignment="1">
      <alignment horizontal="center"/>
    </xf>
    <xf numFmtId="0" fontId="5" fillId="44" borderId="0" xfId="0" applyFont="1" applyFill="1" applyAlignment="1">
      <alignment horizontal="center"/>
    </xf>
    <xf numFmtId="0" fontId="5" fillId="44" borderId="0" xfId="0" applyFont="1" applyFill="1" applyAlignment="1">
      <alignment horizontal="right" vertical="center"/>
    </xf>
    <xf numFmtId="0" fontId="4" fillId="44" borderId="0" xfId="0" applyFont="1" applyFill="1" applyAlignment="1">
      <alignment vertical="center"/>
    </xf>
    <xf numFmtId="0" fontId="5" fillId="44" borderId="0" xfId="0" applyFont="1" applyFill="1" applyBorder="1" applyAlignment="1">
      <alignment horizontal="center" vertical="top" wrapText="1"/>
    </xf>
    <xf numFmtId="0" fontId="5" fillId="44" borderId="0" xfId="0" applyFont="1" applyFill="1" applyAlignment="1">
      <alignment horizontal="right" vertical="center" wrapText="1"/>
    </xf>
    <xf numFmtId="0" fontId="4" fillId="44" borderId="4" xfId="0" applyFont="1" applyFill="1" applyBorder="1"/>
    <xf numFmtId="0" fontId="4" fillId="44" borderId="4" xfId="0" applyFont="1" applyFill="1" applyBorder="1" applyAlignment="1">
      <alignment horizontal="right" vertical="center"/>
    </xf>
    <xf numFmtId="0" fontId="5" fillId="44" borderId="4" xfId="0" applyFont="1" applyFill="1" applyBorder="1" applyAlignment="1">
      <alignment horizontal="right" vertical="center"/>
    </xf>
    <xf numFmtId="0" fontId="5" fillId="44" borderId="4" xfId="0" applyFont="1" applyFill="1" applyBorder="1" applyAlignment="1">
      <alignment horizontal="center"/>
    </xf>
    <xf numFmtId="0" fontId="4" fillId="44" borderId="0" xfId="0" applyFont="1" applyFill="1" applyAlignment="1">
      <alignment horizontal="left" vertical="center"/>
    </xf>
    <xf numFmtId="0" fontId="4" fillId="44" borderId="0" xfId="0" applyFont="1" applyFill="1" applyAlignment="1">
      <alignment horizontal="center"/>
    </xf>
    <xf numFmtId="0" fontId="4" fillId="44" borderId="0" xfId="0" applyFont="1" applyFill="1" applyBorder="1" applyAlignment="1">
      <alignment horizontal="right" vertical="center"/>
    </xf>
    <xf numFmtId="0" fontId="5" fillId="44" borderId="0" xfId="0" applyFont="1" applyFill="1" applyBorder="1" applyAlignment="1">
      <alignment horizontal="right" vertical="center"/>
    </xf>
    <xf numFmtId="0" fontId="5" fillId="44" borderId="0" xfId="0" applyFont="1" applyFill="1" applyBorder="1" applyAlignment="1">
      <alignment horizontal="center"/>
    </xf>
    <xf numFmtId="0" fontId="4" fillId="44" borderId="0" xfId="0" applyFont="1" applyFill="1" applyBorder="1" applyAlignment="1"/>
    <xf numFmtId="0" fontId="5" fillId="44" borderId="0" xfId="0" applyFont="1" applyFill="1" applyBorder="1" applyAlignment="1">
      <alignment horizontal="right" wrapText="1"/>
    </xf>
    <xf numFmtId="0" fontId="5" fillId="44" borderId="0" xfId="0" applyFont="1" applyFill="1" applyBorder="1" applyAlignment="1">
      <alignment horizontal="right" vertical="center" wrapText="1"/>
    </xf>
    <xf numFmtId="0" fontId="5" fillId="44" borderId="0" xfId="0" applyFont="1" applyFill="1" applyAlignment="1">
      <alignment horizontal="right" vertical="center" shrinkToFit="1"/>
    </xf>
    <xf numFmtId="0" fontId="6" fillId="44" borderId="2" xfId="0" applyFont="1" applyFill="1" applyBorder="1" applyAlignment="1"/>
    <xf numFmtId="0" fontId="6" fillId="44" borderId="2" xfId="0" applyFont="1" applyFill="1" applyBorder="1" applyAlignment="1">
      <alignment horizontal="right" vertical="center"/>
    </xf>
    <xf numFmtId="0" fontId="5" fillId="44" borderId="2" xfId="0" applyFont="1" applyFill="1" applyBorder="1" applyAlignment="1">
      <alignment horizontal="right" vertical="center" shrinkToFit="1"/>
    </xf>
    <xf numFmtId="0" fontId="5" fillId="44" borderId="0" xfId="12" applyFont="1" applyFill="1" applyAlignment="1">
      <alignment horizontal="left" vertical="top" wrapText="1"/>
    </xf>
    <xf numFmtId="0" fontId="5" fillId="44" borderId="0" xfId="12" applyFont="1" applyFill="1" applyAlignment="1">
      <alignment horizontal="right" vertical="top" wrapText="1"/>
    </xf>
    <xf numFmtId="0" fontId="4" fillId="44" borderId="0" xfId="12" applyFont="1" applyFill="1" applyAlignment="1">
      <alignment wrapText="1"/>
    </xf>
    <xf numFmtId="0" fontId="6" fillId="44" borderId="0" xfId="2" applyFont="1" applyFill="1" applyBorder="1" applyAlignment="1">
      <alignment horizontal="right"/>
    </xf>
    <xf numFmtId="0" fontId="4" fillId="44" borderId="2" xfId="2" applyFont="1" applyFill="1" applyBorder="1"/>
    <xf numFmtId="0" fontId="4" fillId="44" borderId="0" xfId="2" applyFont="1" applyFill="1" applyAlignment="1">
      <alignment horizontal="center"/>
    </xf>
    <xf numFmtId="0" fontId="5" fillId="44" borderId="0" xfId="2" applyFont="1" applyFill="1" applyAlignment="1">
      <alignment vertical="top" wrapText="1"/>
    </xf>
    <xf numFmtId="0" fontId="5" fillId="44" borderId="0" xfId="2" applyFont="1" applyFill="1" applyAlignment="1">
      <alignment horizontal="right" vertical="top" wrapText="1"/>
    </xf>
    <xf numFmtId="0" fontId="4" fillId="44" borderId="0" xfId="2" applyFont="1" applyFill="1" applyAlignment="1">
      <alignment horizontal="right"/>
    </xf>
    <xf numFmtId="0" fontId="5" fillId="44" borderId="0" xfId="2" applyFont="1" applyFill="1" applyAlignment="1">
      <alignment horizontal="right"/>
    </xf>
    <xf numFmtId="0" fontId="5" fillId="44" borderId="0" xfId="2" applyFont="1" applyFill="1" applyBorder="1" applyAlignment="1">
      <alignment vertical="top"/>
    </xf>
    <xf numFmtId="0" fontId="6" fillId="44" borderId="0" xfId="2" applyFont="1" applyFill="1" applyAlignment="1">
      <alignment horizontal="right"/>
    </xf>
    <xf numFmtId="0" fontId="4" fillId="44" borderId="0" xfId="2" applyFont="1" applyFill="1" applyBorder="1" applyAlignment="1">
      <alignment horizontal="center"/>
    </xf>
    <xf numFmtId="0" fontId="6" fillId="44" borderId="0" xfId="2" applyFont="1" applyFill="1" applyAlignment="1">
      <alignment horizontal="center"/>
    </xf>
    <xf numFmtId="0" fontId="4" fillId="44" borderId="2" xfId="2" applyFont="1" applyFill="1" applyBorder="1" applyAlignment="1">
      <alignment horizontal="center"/>
    </xf>
    <xf numFmtId="0" fontId="4" fillId="44" borderId="0" xfId="12" applyFont="1" applyFill="1"/>
    <xf numFmtId="0" fontId="4" fillId="44" borderId="0" xfId="12" applyFont="1" applyFill="1" applyAlignment="1">
      <alignment horizontal="right" vertical="center"/>
    </xf>
    <xf numFmtId="0" fontId="5" fillId="44" borderId="0" xfId="12" applyFont="1" applyFill="1" applyAlignment="1">
      <alignment horizontal="right" vertical="top"/>
    </xf>
    <xf numFmtId="0" fontId="5" fillId="44" borderId="0" xfId="12" applyFont="1" applyFill="1" applyBorder="1" applyAlignment="1">
      <alignment vertical="top" wrapText="1"/>
    </xf>
    <xf numFmtId="0" fontId="5" fillId="44" borderId="0" xfId="12" applyFont="1" applyFill="1" applyBorder="1" applyAlignment="1">
      <alignment horizontal="right" vertical="center"/>
    </xf>
    <xf numFmtId="0" fontId="4" fillId="44" borderId="2" xfId="12" applyFont="1" applyFill="1" applyBorder="1" applyAlignment="1">
      <alignment wrapText="1"/>
    </xf>
    <xf numFmtId="0" fontId="4" fillId="44" borderId="0" xfId="12" applyFont="1" applyFill="1" applyAlignment="1">
      <alignment horizontal="right" wrapText="1"/>
    </xf>
    <xf numFmtId="0" fontId="5" fillId="44" borderId="2" xfId="12" applyFont="1" applyFill="1" applyBorder="1" applyAlignment="1">
      <alignment vertical="top" wrapText="1"/>
    </xf>
    <xf numFmtId="0" fontId="5" fillId="44" borderId="2" xfId="12" applyFont="1" applyFill="1" applyBorder="1" applyAlignment="1">
      <alignment horizontal="right" vertical="center"/>
    </xf>
    <xf numFmtId="0" fontId="4" fillId="44" borderId="0" xfId="0" applyFont="1" applyFill="1" applyBorder="1" applyAlignment="1">
      <alignment horizontal="right" wrapText="1"/>
    </xf>
    <xf numFmtId="0" fontId="0" fillId="44" borderId="0" xfId="0" applyFill="1" applyBorder="1" applyAlignment="1">
      <alignment horizontal="right" vertical="top" wrapText="1"/>
    </xf>
    <xf numFmtId="0" fontId="4" fillId="44" borderId="0" xfId="0" applyFont="1" applyFill="1" applyAlignment="1">
      <alignment horizontal="right"/>
    </xf>
    <xf numFmtId="0" fontId="4" fillId="44" borderId="0" xfId="5" applyFont="1" applyFill="1"/>
    <xf numFmtId="0" fontId="4" fillId="44" borderId="0" xfId="5" applyFont="1" applyFill="1" applyAlignment="1">
      <alignment horizontal="right"/>
    </xf>
    <xf numFmtId="0" fontId="0" fillId="44" borderId="0" xfId="5" applyFont="1" applyFill="1" applyAlignment="1">
      <alignment horizontal="left" vertical="top" wrapText="1"/>
    </xf>
    <xf numFmtId="0" fontId="4" fillId="44" borderId="0" xfId="5" applyFont="1" applyFill="1" applyBorder="1"/>
    <xf numFmtId="0" fontId="4" fillId="44" borderId="0" xfId="5" applyFont="1" applyFill="1" applyBorder="1" applyAlignment="1">
      <alignment horizontal="right"/>
    </xf>
    <xf numFmtId="0" fontId="5" fillId="44" borderId="0" xfId="5" applyFont="1" applyFill="1" applyBorder="1" applyAlignment="1">
      <alignment horizontal="right"/>
    </xf>
    <xf numFmtId="0" fontId="4" fillId="44" borderId="2" xfId="5" applyFont="1" applyFill="1" applyBorder="1"/>
    <xf numFmtId="0" fontId="4" fillId="44" borderId="2" xfId="5" applyFont="1" applyFill="1" applyBorder="1" applyAlignment="1">
      <alignment horizontal="right"/>
    </xf>
    <xf numFmtId="0" fontId="5" fillId="44" borderId="2" xfId="5" applyFont="1" applyFill="1" applyBorder="1" applyAlignment="1">
      <alignment horizontal="right"/>
    </xf>
    <xf numFmtId="0" fontId="27" fillId="44" borderId="0" xfId="13" applyFont="1" applyFill="1" applyBorder="1"/>
    <xf numFmtId="0" fontId="6" fillId="44" borderId="0" xfId="13" applyFont="1" applyFill="1" applyBorder="1" applyAlignment="1">
      <alignment horizontal="center"/>
    </xf>
    <xf numFmtId="0" fontId="5" fillId="44" borderId="0" xfId="50" applyFont="1" applyFill="1" applyBorder="1" applyAlignment="1">
      <alignment horizontal="left" vertical="top" wrapText="1"/>
    </xf>
    <xf numFmtId="0" fontId="4" fillId="44" borderId="0" xfId="13" applyFont="1" applyFill="1" applyBorder="1"/>
    <xf numFmtId="0" fontId="4" fillId="44" borderId="0" xfId="13" applyFont="1" applyFill="1" applyBorder="1" applyAlignment="1">
      <alignment vertical="top"/>
    </xf>
    <xf numFmtId="0" fontId="4" fillId="44" borderId="0" xfId="13" applyFont="1" applyFill="1"/>
    <xf numFmtId="0" fontId="5" fillId="44" borderId="0" xfId="13" applyFont="1" applyFill="1" applyBorder="1"/>
    <xf numFmtId="0" fontId="5" fillId="44" borderId="0" xfId="13" applyFont="1" applyFill="1" applyBorder="1" applyAlignment="1">
      <alignment horizontal="right" vertical="top" wrapText="1"/>
    </xf>
    <xf numFmtId="0" fontId="5" fillId="44" borderId="0" xfId="13" applyFont="1" applyFill="1" applyBorder="1" applyAlignment="1">
      <alignment horizontal="right" vertical="top"/>
    </xf>
    <xf numFmtId="0" fontId="5" fillId="44" borderId="0" xfId="13" applyFont="1" applyFill="1" applyAlignment="1">
      <alignment horizontal="right" vertical="top"/>
    </xf>
    <xf numFmtId="0" fontId="4" fillId="44" borderId="2" xfId="13" applyFont="1" applyFill="1" applyBorder="1"/>
    <xf numFmtId="0" fontId="5" fillId="44" borderId="2" xfId="13" applyFont="1" applyFill="1" applyBorder="1"/>
    <xf numFmtId="0" fontId="6" fillId="44" borderId="2" xfId="13" applyFont="1" applyFill="1" applyBorder="1" applyAlignment="1">
      <alignment horizontal="right" vertical="top"/>
    </xf>
    <xf numFmtId="0" fontId="5" fillId="44" borderId="2" xfId="13" applyFont="1" applyFill="1" applyBorder="1" applyAlignment="1">
      <alignment vertical="top"/>
    </xf>
    <xf numFmtId="0" fontId="5" fillId="44" borderId="0" xfId="5" applyFont="1" applyFill="1" applyBorder="1" applyAlignment="1">
      <alignment horizontal="right" vertical="center" wrapText="1"/>
    </xf>
    <xf numFmtId="0" fontId="4" fillId="44" borderId="3" xfId="27" applyFont="1" applyFill="1" applyBorder="1" applyAlignment="1">
      <alignment vertical="center" wrapText="1"/>
    </xf>
    <xf numFmtId="0" fontId="4" fillId="44" borderId="3" xfId="27" applyFont="1" applyFill="1" applyBorder="1" applyAlignment="1">
      <alignment vertical="center"/>
    </xf>
    <xf numFmtId="0" fontId="5" fillId="44" borderId="0" xfId="27" applyFont="1" applyFill="1" applyBorder="1" applyAlignment="1">
      <alignment vertical="top" wrapText="1"/>
    </xf>
    <xf numFmtId="0" fontId="4" fillId="44" borderId="0" xfId="28" applyFont="1" applyFill="1" applyBorder="1" applyAlignment="1">
      <alignment horizontal="right" vertical="top" wrapText="1"/>
    </xf>
    <xf numFmtId="0" fontId="4" fillId="44" borderId="0" xfId="27" applyFont="1" applyFill="1" applyBorder="1" applyAlignment="1">
      <alignment horizontal="left" vertical="center" wrapText="1"/>
    </xf>
    <xf numFmtId="0" fontId="5" fillId="44" borderId="0" xfId="29" applyFont="1" applyFill="1" applyBorder="1" applyAlignment="1">
      <alignment horizontal="right" vertical="top" wrapText="1"/>
    </xf>
    <xf numFmtId="0" fontId="5" fillId="44" borderId="2" xfId="27" applyFont="1" applyFill="1" applyBorder="1" applyAlignment="1">
      <alignment vertical="top" wrapText="1"/>
    </xf>
    <xf numFmtId="0" fontId="4" fillId="44" borderId="2" xfId="27" applyFont="1" applyFill="1" applyBorder="1" applyAlignment="1">
      <alignment horizontal="left" vertical="center" wrapText="1"/>
    </xf>
    <xf numFmtId="0" fontId="5" fillId="44" borderId="2" xfId="29" applyFont="1" applyFill="1" applyBorder="1" applyAlignment="1">
      <alignment horizontal="right" vertical="top" wrapText="1"/>
    </xf>
    <xf numFmtId="0" fontId="6" fillId="44" borderId="0" xfId="13" applyFont="1" applyFill="1" applyAlignment="1">
      <alignment horizontal="center"/>
    </xf>
    <xf numFmtId="0" fontId="5" fillId="44" borderId="0" xfId="13" applyFont="1" applyFill="1" applyAlignment="1">
      <alignment horizontal="center"/>
    </xf>
    <xf numFmtId="0" fontId="5" fillId="44" borderId="0" xfId="13" applyFont="1" applyFill="1" applyAlignment="1">
      <alignment vertical="top" wrapText="1"/>
    </xf>
    <xf numFmtId="0" fontId="4" fillId="44" borderId="0" xfId="13" applyFont="1" applyFill="1" applyAlignment="1">
      <alignment horizontal="center" vertical="top" wrapText="1"/>
    </xf>
    <xf numFmtId="0" fontId="5" fillId="44" borderId="0" xfId="13" applyFont="1" applyFill="1" applyAlignment="1">
      <alignment horizontal="right" vertical="top" wrapText="1"/>
    </xf>
    <xf numFmtId="0" fontId="5" fillId="44" borderId="4" xfId="13" applyFont="1" applyFill="1" applyBorder="1" applyAlignment="1">
      <alignment vertical="top" wrapText="1"/>
    </xf>
    <xf numFmtId="0" fontId="5" fillId="44" borderId="4" xfId="13" applyFont="1" applyFill="1" applyBorder="1" applyAlignment="1">
      <alignment horizontal="center" vertical="top" wrapText="1"/>
    </xf>
    <xf numFmtId="0" fontId="4" fillId="44" borderId="0" xfId="13" applyFont="1" applyFill="1" applyBorder="1" applyAlignment="1">
      <alignment horizontal="center"/>
    </xf>
    <xf numFmtId="0" fontId="5" fillId="44" borderId="0" xfId="13" applyFont="1" applyFill="1" applyBorder="1" applyAlignment="1">
      <alignment horizontal="center"/>
    </xf>
    <xf numFmtId="0" fontId="4" fillId="44" borderId="0" xfId="13" applyFont="1" applyFill="1" applyAlignment="1">
      <alignment horizontal="left" vertical="top"/>
    </xf>
    <xf numFmtId="0" fontId="4" fillId="44" borderId="0" xfId="13" applyFont="1" applyFill="1" applyBorder="1" applyAlignment="1"/>
    <xf numFmtId="0" fontId="5" fillId="44" borderId="0" xfId="13" applyFont="1" applyFill="1" applyBorder="1" applyAlignment="1">
      <alignment horizontal="right" wrapText="1"/>
    </xf>
    <xf numFmtId="0" fontId="5" fillId="44" borderId="0" xfId="13" applyFont="1" applyFill="1" applyBorder="1" applyAlignment="1">
      <alignment horizontal="right"/>
    </xf>
    <xf numFmtId="0" fontId="5" fillId="44" borderId="0" xfId="13" applyFont="1" applyFill="1" applyBorder="1" applyAlignment="1">
      <alignment horizontal="right" vertical="center"/>
    </xf>
    <xf numFmtId="0" fontId="5" fillId="44" borderId="0" xfId="13" applyFont="1" applyFill="1" applyAlignment="1">
      <alignment horizontal="right" shrinkToFit="1"/>
    </xf>
    <xf numFmtId="0" fontId="6" fillId="44" borderId="2" xfId="13" applyFont="1" applyFill="1" applyBorder="1" applyAlignment="1"/>
    <xf numFmtId="0" fontId="22" fillId="44" borderId="2" xfId="13" applyFont="1" applyFill="1" applyBorder="1" applyAlignment="1">
      <alignment horizontal="right" vertical="center"/>
    </xf>
    <xf numFmtId="0" fontId="22" fillId="44" borderId="2" xfId="13" applyFont="1" applyFill="1" applyBorder="1" applyAlignment="1">
      <alignment horizontal="center" vertical="center"/>
    </xf>
    <xf numFmtId="0" fontId="21" fillId="44" borderId="2" xfId="13" applyFont="1" applyFill="1" applyBorder="1" applyAlignment="1">
      <alignment horizontal="right" shrinkToFit="1"/>
    </xf>
    <xf numFmtId="0" fontId="4" fillId="44" borderId="0" xfId="13" applyFont="1" applyFill="1" applyAlignment="1">
      <alignment horizontal="right"/>
    </xf>
    <xf numFmtId="0" fontId="5" fillId="44" borderId="0" xfId="13" applyFont="1" applyFill="1" applyAlignment="1">
      <alignment wrapText="1"/>
    </xf>
    <xf numFmtId="0" fontId="6" fillId="44" borderId="0" xfId="13" applyFont="1" applyFill="1"/>
    <xf numFmtId="0" fontId="6" fillId="44" borderId="4" xfId="13" applyFont="1" applyFill="1" applyBorder="1" applyAlignment="1">
      <alignment horizontal="center"/>
    </xf>
    <xf numFmtId="0" fontId="4" fillId="44" borderId="4" xfId="13" applyFont="1" applyFill="1" applyBorder="1" applyAlignment="1">
      <alignment horizontal="center"/>
    </xf>
    <xf numFmtId="0" fontId="5" fillId="44" borderId="0" xfId="13" applyFont="1" applyFill="1" applyBorder="1" applyAlignment="1">
      <alignment horizontal="center" vertical="center"/>
    </xf>
    <xf numFmtId="0" fontId="5" fillId="44" borderId="0" xfId="13" applyFont="1" applyFill="1" applyBorder="1" applyAlignment="1">
      <alignment horizontal="right" vertical="center" wrapText="1"/>
    </xf>
    <xf numFmtId="0" fontId="5" fillId="44" borderId="2" xfId="13" applyFont="1" applyFill="1" applyBorder="1" applyAlignment="1">
      <alignment horizontal="center"/>
    </xf>
    <xf numFmtId="0" fontId="5" fillId="44" borderId="2" xfId="13" applyFont="1" applyFill="1" applyBorder="1" applyAlignment="1">
      <alignment horizontal="right"/>
    </xf>
    <xf numFmtId="0" fontId="4" fillId="44" borderId="2" xfId="13" applyFont="1" applyFill="1" applyBorder="1" applyAlignment="1">
      <alignment horizontal="right"/>
    </xf>
    <xf numFmtId="0" fontId="4" fillId="0" borderId="0" xfId="13" applyFont="1" applyBorder="1" applyAlignment="1">
      <alignment horizontal="right"/>
    </xf>
    <xf numFmtId="0" fontId="6" fillId="0" borderId="0" xfId="13" applyFont="1" applyBorder="1" applyAlignment="1">
      <alignment horizontal="center"/>
    </xf>
    <xf numFmtId="0" fontId="5" fillId="0" borderId="0" xfId="13" applyFont="1" applyFill="1" applyBorder="1" applyAlignment="1">
      <alignment horizontal="center"/>
    </xf>
    <xf numFmtId="0" fontId="4" fillId="0" borderId="0" xfId="13" applyFont="1" applyFill="1" applyAlignment="1">
      <alignment horizontal="right"/>
    </xf>
    <xf numFmtId="0" fontId="5" fillId="0" borderId="0" xfId="13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 wrapText="1"/>
    </xf>
    <xf numFmtId="164" fontId="5" fillId="0" borderId="2" xfId="14" applyNumberFormat="1" applyFont="1" applyFill="1" applyBorder="1" applyAlignment="1">
      <alignment vertical="center"/>
    </xf>
    <xf numFmtId="164" fontId="10" fillId="0" borderId="0" xfId="1" applyNumberFormat="1" applyFont="1" applyBorder="1" applyAlignment="1">
      <alignment vertical="center"/>
    </xf>
    <xf numFmtId="0" fontId="5" fillId="0" borderId="0" xfId="8" applyFont="1" applyAlignment="1">
      <alignment horizontal="center" vertical="center"/>
    </xf>
    <xf numFmtId="0" fontId="5" fillId="0" borderId="0" xfId="5" applyFont="1" applyAlignment="1">
      <alignment horizontal="left" vertical="center" wrapText="1"/>
    </xf>
    <xf numFmtId="0" fontId="5" fillId="0" borderId="0" xfId="2" applyFont="1" applyBorder="1" applyAlignment="1">
      <alignment horizontal="center" vertical="center"/>
    </xf>
    <xf numFmtId="3" fontId="5" fillId="0" borderId="0" xfId="1" applyNumberFormat="1" applyFont="1" applyFill="1" applyBorder="1" applyAlignment="1">
      <alignment vertical="center"/>
    </xf>
    <xf numFmtId="0" fontId="5" fillId="0" borderId="0" xfId="5" applyFont="1" applyAlignment="1">
      <alignment horizontal="left" vertical="center" wrapText="1"/>
    </xf>
    <xf numFmtId="164" fontId="4" fillId="0" borderId="0" xfId="13" applyNumberFormat="1" applyFont="1"/>
    <xf numFmtId="164" fontId="5" fillId="0" borderId="0" xfId="1" applyNumberFormat="1" applyFont="1" applyFill="1" applyBorder="1" applyAlignment="1">
      <alignment horizontal="left" vertical="center" wrapText="1"/>
    </xf>
    <xf numFmtId="0" fontId="5" fillId="0" borderId="0" xfId="8" applyFont="1" applyAlignment="1">
      <alignment horizontal="right" vertical="center"/>
    </xf>
    <xf numFmtId="0" fontId="5" fillId="0" borderId="0" xfId="8" applyFont="1" applyAlignment="1">
      <alignment horizontal="left" vertical="center"/>
    </xf>
    <xf numFmtId="0" fontId="5" fillId="0" borderId="0" xfId="8" quotePrefix="1" applyFont="1" applyAlignment="1">
      <alignment horizontal="center" vertical="center"/>
    </xf>
    <xf numFmtId="3" fontId="5" fillId="0" borderId="0" xfId="8" applyNumberFormat="1" applyFont="1" applyAlignment="1">
      <alignment horizontal="left" vertical="center"/>
    </xf>
    <xf numFmtId="0" fontId="5" fillId="0" borderId="0" xfId="8" applyFont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164" fontId="4" fillId="0" borderId="0" xfId="2" applyNumberFormat="1" applyFont="1"/>
    <xf numFmtId="164" fontId="4" fillId="0" borderId="0" xfId="13" applyNumberFormat="1" applyFont="1" applyFill="1"/>
    <xf numFmtId="0" fontId="5" fillId="0" borderId="0" xfId="13" applyFont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horizontal="left" wrapText="1"/>
    </xf>
    <xf numFmtId="0" fontId="14" fillId="0" borderId="0" xfId="0" applyFont="1" applyBorder="1" applyAlignment="1">
      <alignment vertical="top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8" applyFont="1" applyBorder="1" applyAlignment="1">
      <alignment horizontal="right" vertical="center" wrapText="1"/>
    </xf>
    <xf numFmtId="0" fontId="5" fillId="0" borderId="0" xfId="8" applyFont="1" applyBorder="1" applyAlignment="1">
      <alignment horizontal="right" vertical="center"/>
    </xf>
    <xf numFmtId="0" fontId="6" fillId="0" borderId="0" xfId="8" applyFont="1" applyBorder="1" applyAlignment="1">
      <alignment horizontal="right"/>
    </xf>
    <xf numFmtId="0" fontId="5" fillId="0" borderId="0" xfId="8" applyFont="1" applyAlignment="1">
      <alignment horizontal="center" vertical="center" wrapText="1"/>
    </xf>
    <xf numFmtId="0" fontId="5" fillId="0" borderId="0" xfId="8" applyFont="1" applyAlignment="1">
      <alignment horizontal="center" vertical="center"/>
    </xf>
    <xf numFmtId="0" fontId="5" fillId="44" borderId="0" xfId="8" applyFont="1" applyFill="1" applyAlignment="1">
      <alignment horizontal="left" vertical="top" wrapText="1"/>
    </xf>
    <xf numFmtId="0" fontId="5" fillId="44" borderId="0" xfId="8" applyFont="1" applyFill="1" applyAlignment="1">
      <alignment horizontal="left" vertical="top"/>
    </xf>
    <xf numFmtId="0" fontId="5" fillId="44" borderId="0" xfId="8" applyFont="1" applyFill="1" applyBorder="1" applyAlignment="1">
      <alignment horizontal="left"/>
    </xf>
    <xf numFmtId="0" fontId="5" fillId="0" borderId="0" xfId="8" applyFont="1" applyBorder="1" applyAlignment="1">
      <alignment horizontal="left" vertical="center" wrapText="1"/>
    </xf>
    <xf numFmtId="0" fontId="6" fillId="0" borderId="0" xfId="8" applyFont="1" applyAlignment="1">
      <alignment horizontal="right"/>
    </xf>
    <xf numFmtId="0" fontId="5" fillId="0" borderId="0" xfId="8" applyFont="1" applyAlignment="1">
      <alignment horizontal="right" vertical="center" wrapText="1"/>
    </xf>
    <xf numFmtId="0" fontId="5" fillId="0" borderId="0" xfId="8" applyFont="1" applyAlignment="1">
      <alignment horizontal="right" vertical="center"/>
    </xf>
    <xf numFmtId="0" fontId="5" fillId="0" borderId="0" xfId="8" applyFont="1" applyAlignment="1">
      <alignment horizontal="left" vertical="center" wrapText="1"/>
    </xf>
    <xf numFmtId="0" fontId="6" fillId="0" borderId="2" xfId="2" applyFont="1" applyBorder="1" applyAlignment="1">
      <alignment horizontal="right" vertical="top"/>
    </xf>
    <xf numFmtId="0" fontId="5" fillId="44" borderId="0" xfId="2" applyFont="1" applyFill="1" applyBorder="1" applyAlignment="1">
      <alignment horizontal="left"/>
    </xf>
    <xf numFmtId="0" fontId="5" fillId="0" borderId="0" xfId="2" applyFont="1" applyBorder="1" applyAlignment="1">
      <alignment horizontal="right" vertical="center" wrapText="1"/>
    </xf>
    <xf numFmtId="0" fontId="5" fillId="0" borderId="0" xfId="2" applyFont="1" applyBorder="1" applyAlignment="1">
      <alignment horizontal="right" vertical="center"/>
    </xf>
    <xf numFmtId="0" fontId="0" fillId="44" borderId="0" xfId="2" applyFont="1" applyFill="1" applyAlignment="1">
      <alignment horizontal="left" vertical="top" wrapText="1"/>
    </xf>
    <xf numFmtId="0" fontId="5" fillId="0" borderId="0" xfId="2" applyFont="1" applyBorder="1" applyAlignment="1">
      <alignment horizontal="left" vertical="center" wrapText="1"/>
    </xf>
    <xf numFmtId="0" fontId="5" fillId="44" borderId="0" xfId="0" applyFont="1" applyFill="1" applyAlignment="1">
      <alignment horizontal="left" vertical="top" wrapText="1"/>
    </xf>
    <xf numFmtId="0" fontId="5" fillId="44" borderId="0" xfId="0" applyFont="1" applyFill="1" applyBorder="1" applyAlignment="1">
      <alignment horizontal="center" vertical="center" wrapText="1"/>
    </xf>
    <xf numFmtId="0" fontId="5" fillId="0" borderId="0" xfId="5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12" applyFont="1" applyAlignment="1">
      <alignment horizontal="right" vertical="justify" wrapText="1"/>
    </xf>
    <xf numFmtId="0" fontId="5" fillId="44" borderId="4" xfId="2" applyFont="1" applyFill="1" applyBorder="1" applyAlignment="1">
      <alignment horizontal="center" vertical="top" wrapText="1"/>
    </xf>
    <xf numFmtId="0" fontId="5" fillId="44" borderId="4" xfId="2" applyFont="1" applyFill="1" applyBorder="1" applyAlignment="1">
      <alignment horizontal="center" vertical="top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0" fontId="5" fillId="44" borderId="4" xfId="2" applyFont="1" applyFill="1" applyBorder="1" applyAlignment="1">
      <alignment horizontal="right" vertical="top" wrapText="1"/>
    </xf>
    <xf numFmtId="0" fontId="5" fillId="44" borderId="4" xfId="2" applyFont="1" applyFill="1" applyBorder="1" applyAlignment="1">
      <alignment horizontal="right" vertical="top"/>
    </xf>
    <xf numFmtId="3" fontId="5" fillId="44" borderId="4" xfId="2" applyNumberFormat="1" applyFont="1" applyFill="1" applyBorder="1" applyAlignment="1">
      <alignment horizontal="right" vertical="top" wrapText="1"/>
    </xf>
    <xf numFmtId="3" fontId="5" fillId="44" borderId="4" xfId="2" applyNumberFormat="1" applyFont="1" applyFill="1" applyBorder="1" applyAlignment="1">
      <alignment horizontal="right" vertical="top"/>
    </xf>
    <xf numFmtId="0" fontId="5" fillId="0" borderId="0" xfId="12" applyFont="1" applyAlignment="1">
      <alignment horizontal="left" vertical="center" wrapText="1"/>
    </xf>
    <xf numFmtId="0" fontId="5" fillId="44" borderId="0" xfId="12" applyFont="1" applyFill="1" applyAlignment="1">
      <alignment horizontal="left" vertical="top" wrapText="1"/>
    </xf>
    <xf numFmtId="0" fontId="0" fillId="0" borderId="3" xfId="5" applyFont="1" applyBorder="1" applyAlignment="1">
      <alignment horizontal="left" vertical="top" wrapText="1"/>
    </xf>
    <xf numFmtId="0" fontId="5" fillId="0" borderId="0" xfId="13" applyFont="1" applyFill="1" applyAlignment="1">
      <alignment horizontal="left" vertical="top" wrapText="1"/>
    </xf>
    <xf numFmtId="0" fontId="5" fillId="0" borderId="0" xfId="13" applyFont="1" applyFill="1" applyAlignment="1">
      <alignment horizontal="left" vertical="top"/>
    </xf>
    <xf numFmtId="0" fontId="5" fillId="0" borderId="0" xfId="13" applyFont="1" applyFill="1" applyAlignment="1">
      <alignment horizontal="center" vertical="top" wrapText="1"/>
    </xf>
    <xf numFmtId="0" fontId="5" fillId="0" borderId="0" xfId="13" applyFont="1" applyFill="1" applyAlignment="1">
      <alignment horizontal="center" vertical="top"/>
    </xf>
    <xf numFmtId="0" fontId="5" fillId="44" borderId="4" xfId="13" applyFont="1" applyFill="1" applyBorder="1" applyAlignment="1">
      <alignment horizontal="center" vertical="top" wrapText="1"/>
    </xf>
    <xf numFmtId="0" fontId="5" fillId="44" borderId="0" xfId="13" applyFont="1" applyFill="1" applyBorder="1" applyAlignment="1">
      <alignment horizontal="right" vertical="top" wrapText="1"/>
    </xf>
    <xf numFmtId="0" fontId="5" fillId="44" borderId="0" xfId="13" applyFont="1" applyFill="1" applyAlignment="1">
      <alignment horizontal="right" vertical="top" wrapText="1"/>
    </xf>
    <xf numFmtId="0" fontId="5" fillId="44" borderId="0" xfId="50" applyFont="1" applyFill="1" applyBorder="1" applyAlignment="1">
      <alignment horizontal="left" vertical="top" wrapText="1"/>
    </xf>
    <xf numFmtId="0" fontId="5" fillId="0" borderId="0" xfId="5" applyFont="1" applyAlignment="1">
      <alignment horizontal="center" vertical="top" wrapText="1"/>
    </xf>
    <xf numFmtId="0" fontId="12" fillId="0" borderId="0" xfId="27" applyFont="1" applyFill="1" applyBorder="1" applyAlignment="1">
      <alignment horizontal="left" wrapText="1"/>
    </xf>
    <xf numFmtId="0" fontId="14" fillId="0" borderId="0" xfId="27" applyFont="1" applyFill="1" applyBorder="1" applyAlignment="1">
      <alignment horizontal="left" vertical="top" wrapText="1"/>
    </xf>
    <xf numFmtId="0" fontId="5" fillId="0" borderId="0" xfId="27" applyFont="1" applyFill="1" applyAlignment="1">
      <alignment horizontal="center" vertical="center" wrapText="1"/>
    </xf>
    <xf numFmtId="0" fontId="0" fillId="44" borderId="4" xfId="27" applyFont="1" applyFill="1" applyBorder="1" applyAlignment="1">
      <alignment horizontal="center" vertical="top" wrapText="1"/>
    </xf>
    <xf numFmtId="0" fontId="4" fillId="44" borderId="4" xfId="27" applyFont="1" applyFill="1" applyBorder="1" applyAlignment="1">
      <alignment horizontal="center" vertical="top" wrapText="1"/>
    </xf>
    <xf numFmtId="0" fontId="4" fillId="44" borderId="4" xfId="27" applyFont="1" applyFill="1" applyBorder="1" applyAlignment="1">
      <alignment horizontal="center" vertical="top"/>
    </xf>
    <xf numFmtId="0" fontId="12" fillId="0" borderId="3" xfId="27" applyFont="1" applyFill="1" applyBorder="1" applyAlignment="1">
      <alignment horizontal="left" wrapText="1"/>
    </xf>
    <xf numFmtId="0" fontId="5" fillId="0" borderId="0" xfId="13" applyFont="1" applyAlignment="1">
      <alignment horizontal="center" wrapText="1"/>
    </xf>
    <xf numFmtId="0" fontId="5" fillId="0" borderId="0" xfId="13" applyFont="1" applyAlignment="1">
      <alignment horizontal="center"/>
    </xf>
    <xf numFmtId="0" fontId="5" fillId="44" borderId="0" xfId="13" applyFont="1" applyFill="1" applyBorder="1" applyAlignment="1">
      <alignment horizontal="center" vertical="top" wrapText="1"/>
    </xf>
    <xf numFmtId="0" fontId="4" fillId="44" borderId="0" xfId="13" applyFont="1" applyFill="1" applyAlignment="1">
      <alignment horizontal="center" vertical="top" wrapText="1"/>
    </xf>
    <xf numFmtId="0" fontId="5" fillId="0" borderId="0" xfId="13" applyFont="1" applyBorder="1" applyAlignment="1">
      <alignment horizontal="left" vertical="center" wrapText="1"/>
    </xf>
    <xf numFmtId="3" fontId="21" fillId="0" borderId="0" xfId="14" applyNumberFormat="1" applyFont="1" applyAlignment="1">
      <alignment horizontal="center" vertical="center" wrapText="1"/>
    </xf>
    <xf numFmtId="3" fontId="21" fillId="0" borderId="0" xfId="14" applyNumberFormat="1" applyFont="1" applyFill="1" applyAlignment="1">
      <alignment horizontal="center" vertical="center" wrapText="1"/>
    </xf>
    <xf numFmtId="3" fontId="21" fillId="0" borderId="0" xfId="14" quotePrefix="1" applyNumberFormat="1" applyFont="1" applyAlignment="1">
      <alignment horizontal="center" vertical="center" wrapText="1"/>
    </xf>
    <xf numFmtId="3" fontId="21" fillId="0" borderId="0" xfId="14" quotePrefix="1" applyNumberFormat="1" applyFont="1" applyFill="1" applyAlignment="1">
      <alignment horizontal="center" vertical="center" wrapText="1"/>
    </xf>
    <xf numFmtId="3" fontId="21" fillId="0" borderId="0" xfId="14" quotePrefix="1" applyNumberFormat="1" applyFont="1" applyAlignment="1">
      <alignment horizontal="center" vertical="center"/>
    </xf>
    <xf numFmtId="3" fontId="21" fillId="0" borderId="0" xfId="14" applyNumberFormat="1" applyFont="1" applyAlignment="1">
      <alignment horizontal="center" vertical="center"/>
    </xf>
    <xf numFmtId="3" fontId="21" fillId="0" borderId="0" xfId="14" quotePrefix="1" applyNumberFormat="1" applyFont="1" applyFill="1" applyAlignment="1">
      <alignment horizontal="center" vertical="center"/>
    </xf>
    <xf numFmtId="3" fontId="21" fillId="0" borderId="0" xfId="14" applyNumberFormat="1" applyFont="1" applyFill="1" applyAlignment="1">
      <alignment horizontal="center" vertical="center"/>
    </xf>
    <xf numFmtId="164" fontId="21" fillId="0" borderId="0" xfId="14" applyNumberFormat="1" applyFont="1" applyFill="1" applyAlignment="1">
      <alignment horizontal="center" vertical="center"/>
    </xf>
    <xf numFmtId="0" fontId="5" fillId="0" borderId="0" xfId="13" applyFont="1" applyAlignment="1">
      <alignment horizontal="left" vertical="center" wrapText="1"/>
    </xf>
    <xf numFmtId="0" fontId="5" fillId="0" borderId="0" xfId="13" applyFont="1" applyBorder="1" applyAlignment="1">
      <alignment horizontal="center" wrapText="1"/>
    </xf>
    <xf numFmtId="0" fontId="5" fillId="44" borderId="0" xfId="13" applyFont="1" applyFill="1" applyAlignment="1">
      <alignment horizontal="center" vertical="center" wrapText="1"/>
    </xf>
  </cellXfs>
  <cellStyles count="3233">
    <cellStyle name="20% - Accent1 10" xfId="51"/>
    <cellStyle name="20% - Accent1 11" xfId="52"/>
    <cellStyle name="20% - Accent1 12" xfId="53"/>
    <cellStyle name="20% - Accent1 13" xfId="54"/>
    <cellStyle name="20% - Accent1 14" xfId="55"/>
    <cellStyle name="20% - Accent1 15" xfId="56"/>
    <cellStyle name="20% - Accent1 16" xfId="57"/>
    <cellStyle name="20% - Accent1 17" xfId="58"/>
    <cellStyle name="20% - Accent1 18" xfId="59"/>
    <cellStyle name="20% - Accent1 19" xfId="60"/>
    <cellStyle name="20% - Accent1 2" xfId="61"/>
    <cellStyle name="20% - Accent1 3" xfId="62"/>
    <cellStyle name="20% - Accent1 3 2" xfId="63"/>
    <cellStyle name="20% - Accent1 4" xfId="64"/>
    <cellStyle name="20% - Accent1 4 2" xfId="65"/>
    <cellStyle name="20% - Accent1 5" xfId="66"/>
    <cellStyle name="20% - Accent1 5 2" xfId="67"/>
    <cellStyle name="20% - Accent1 6" xfId="68"/>
    <cellStyle name="20% - Accent1 6 2" xfId="69"/>
    <cellStyle name="20% - Accent1 7" xfId="70"/>
    <cellStyle name="20% - Accent1 7 2" xfId="71"/>
    <cellStyle name="20% - Accent1 8" xfId="72"/>
    <cellStyle name="20% - Accent1 8 2" xfId="73"/>
    <cellStyle name="20% - Accent1 9" xfId="74"/>
    <cellStyle name="20% - Accent2 10" xfId="75"/>
    <cellStyle name="20% - Accent2 11" xfId="76"/>
    <cellStyle name="20% - Accent2 12" xfId="77"/>
    <cellStyle name="20% - Accent2 13" xfId="78"/>
    <cellStyle name="20% - Accent2 14" xfId="79"/>
    <cellStyle name="20% - Accent2 15" xfId="80"/>
    <cellStyle name="20% - Accent2 16" xfId="81"/>
    <cellStyle name="20% - Accent2 17" xfId="82"/>
    <cellStyle name="20% - Accent2 18" xfId="83"/>
    <cellStyle name="20% - Accent2 19" xfId="84"/>
    <cellStyle name="20% - Accent2 2" xfId="85"/>
    <cellStyle name="20% - Accent2 3" xfId="86"/>
    <cellStyle name="20% - Accent2 3 2" xfId="87"/>
    <cellStyle name="20% - Accent2 4" xfId="88"/>
    <cellStyle name="20% - Accent2 4 2" xfId="89"/>
    <cellStyle name="20% - Accent2 5" xfId="90"/>
    <cellStyle name="20% - Accent2 5 2" xfId="91"/>
    <cellStyle name="20% - Accent2 6" xfId="92"/>
    <cellStyle name="20% - Accent2 6 2" xfId="93"/>
    <cellStyle name="20% - Accent2 7" xfId="94"/>
    <cellStyle name="20% - Accent2 7 2" xfId="95"/>
    <cellStyle name="20% - Accent2 8" xfId="96"/>
    <cellStyle name="20% - Accent2 8 2" xfId="97"/>
    <cellStyle name="20% - Accent2 9" xfId="98"/>
    <cellStyle name="20% - Accent3 10" xfId="99"/>
    <cellStyle name="20% - Accent3 11" xfId="100"/>
    <cellStyle name="20% - Accent3 12" xfId="101"/>
    <cellStyle name="20% - Accent3 13" xfId="102"/>
    <cellStyle name="20% - Accent3 14" xfId="103"/>
    <cellStyle name="20% - Accent3 15" xfId="104"/>
    <cellStyle name="20% - Accent3 16" xfId="105"/>
    <cellStyle name="20% - Accent3 17" xfId="106"/>
    <cellStyle name="20% - Accent3 18" xfId="107"/>
    <cellStyle name="20% - Accent3 19" xfId="108"/>
    <cellStyle name="20% - Accent3 2" xfId="109"/>
    <cellStyle name="20% - Accent3 3" xfId="110"/>
    <cellStyle name="20% - Accent3 3 2" xfId="111"/>
    <cellStyle name="20% - Accent3 4" xfId="112"/>
    <cellStyle name="20% - Accent3 4 2" xfId="113"/>
    <cellStyle name="20% - Accent3 5" xfId="114"/>
    <cellStyle name="20% - Accent3 5 2" xfId="115"/>
    <cellStyle name="20% - Accent3 6" xfId="116"/>
    <cellStyle name="20% - Accent3 6 2" xfId="117"/>
    <cellStyle name="20% - Accent3 7" xfId="118"/>
    <cellStyle name="20% - Accent3 7 2" xfId="119"/>
    <cellStyle name="20% - Accent3 8" xfId="120"/>
    <cellStyle name="20% - Accent3 8 2" xfId="121"/>
    <cellStyle name="20% - Accent3 9" xfId="122"/>
    <cellStyle name="20% - Accent4 10" xfId="123"/>
    <cellStyle name="20% - Accent4 11" xfId="124"/>
    <cellStyle name="20% - Accent4 12" xfId="125"/>
    <cellStyle name="20% - Accent4 13" xfId="126"/>
    <cellStyle name="20% - Accent4 14" xfId="127"/>
    <cellStyle name="20% - Accent4 15" xfId="128"/>
    <cellStyle name="20% - Accent4 16" xfId="129"/>
    <cellStyle name="20% - Accent4 17" xfId="130"/>
    <cellStyle name="20% - Accent4 18" xfId="131"/>
    <cellStyle name="20% - Accent4 19" xfId="132"/>
    <cellStyle name="20% - Accent4 2" xfId="133"/>
    <cellStyle name="20% - Accent4 3" xfId="134"/>
    <cellStyle name="20% - Accent4 3 2" xfId="135"/>
    <cellStyle name="20% - Accent4 4" xfId="136"/>
    <cellStyle name="20% - Accent4 4 2" xfId="137"/>
    <cellStyle name="20% - Accent4 5" xfId="138"/>
    <cellStyle name="20% - Accent4 5 2" xfId="139"/>
    <cellStyle name="20% - Accent4 6" xfId="140"/>
    <cellStyle name="20% - Accent4 6 2" xfId="141"/>
    <cellStyle name="20% - Accent4 7" xfId="142"/>
    <cellStyle name="20% - Accent4 7 2" xfId="143"/>
    <cellStyle name="20% - Accent4 8" xfId="144"/>
    <cellStyle name="20% - Accent4 8 2" xfId="145"/>
    <cellStyle name="20% - Accent4 9" xfId="146"/>
    <cellStyle name="20% - Accent5 10" xfId="147"/>
    <cellStyle name="20% - Accent5 11" xfId="148"/>
    <cellStyle name="20% - Accent5 12" xfId="149"/>
    <cellStyle name="20% - Accent5 13" xfId="150"/>
    <cellStyle name="20% - Accent5 14" xfId="151"/>
    <cellStyle name="20% - Accent5 15" xfId="152"/>
    <cellStyle name="20% - Accent5 16" xfId="153"/>
    <cellStyle name="20% - Accent5 17" xfId="154"/>
    <cellStyle name="20% - Accent5 18" xfId="155"/>
    <cellStyle name="20% - Accent5 19" xfId="156"/>
    <cellStyle name="20% - Accent5 2" xfId="157"/>
    <cellStyle name="20% - Accent5 3" xfId="158"/>
    <cellStyle name="20% - Accent5 3 2" xfId="159"/>
    <cellStyle name="20% - Accent5 4" xfId="160"/>
    <cellStyle name="20% - Accent5 4 2" xfId="161"/>
    <cellStyle name="20% - Accent5 5" xfId="162"/>
    <cellStyle name="20% - Accent5 5 2" xfId="163"/>
    <cellStyle name="20% - Accent5 6" xfId="164"/>
    <cellStyle name="20% - Accent5 6 2" xfId="165"/>
    <cellStyle name="20% - Accent5 7" xfId="166"/>
    <cellStyle name="20% - Accent5 7 2" xfId="167"/>
    <cellStyle name="20% - Accent5 8" xfId="168"/>
    <cellStyle name="20% - Accent5 8 2" xfId="169"/>
    <cellStyle name="20% - Accent5 9" xfId="170"/>
    <cellStyle name="20% - Accent6 10" xfId="171"/>
    <cellStyle name="20% - Accent6 11" xfId="172"/>
    <cellStyle name="20% - Accent6 12" xfId="173"/>
    <cellStyle name="20% - Accent6 13" xfId="174"/>
    <cellStyle name="20% - Accent6 14" xfId="175"/>
    <cellStyle name="20% - Accent6 15" xfId="176"/>
    <cellStyle name="20% - Accent6 16" xfId="177"/>
    <cellStyle name="20% - Accent6 17" xfId="178"/>
    <cellStyle name="20% - Accent6 18" xfId="179"/>
    <cellStyle name="20% - Accent6 19" xfId="180"/>
    <cellStyle name="20% - Accent6 2" xfId="181"/>
    <cellStyle name="20% - Accent6 3" xfId="182"/>
    <cellStyle name="20% - Accent6 3 2" xfId="183"/>
    <cellStyle name="20% - Accent6 4" xfId="184"/>
    <cellStyle name="20% - Accent6 4 2" xfId="185"/>
    <cellStyle name="20% - Accent6 5" xfId="186"/>
    <cellStyle name="20% - Accent6 5 2" xfId="187"/>
    <cellStyle name="20% - Accent6 6" xfId="188"/>
    <cellStyle name="20% - Accent6 6 2" xfId="189"/>
    <cellStyle name="20% - Accent6 7" xfId="190"/>
    <cellStyle name="20% - Accent6 7 2" xfId="191"/>
    <cellStyle name="20% - Accent6 8" xfId="192"/>
    <cellStyle name="20% - Accent6 8 2" xfId="193"/>
    <cellStyle name="20% - Accent6 9" xfId="194"/>
    <cellStyle name="40% - Accent1 10" xfId="195"/>
    <cellStyle name="40% - Accent1 11" xfId="196"/>
    <cellStyle name="40% - Accent1 12" xfId="197"/>
    <cellStyle name="40% - Accent1 13" xfId="198"/>
    <cellStyle name="40% - Accent1 14" xfId="199"/>
    <cellStyle name="40% - Accent1 15" xfId="200"/>
    <cellStyle name="40% - Accent1 16" xfId="201"/>
    <cellStyle name="40% - Accent1 17" xfId="202"/>
    <cellStyle name="40% - Accent1 18" xfId="203"/>
    <cellStyle name="40% - Accent1 19" xfId="204"/>
    <cellStyle name="40% - Accent1 2" xfId="205"/>
    <cellStyle name="40% - Accent1 3" xfId="206"/>
    <cellStyle name="40% - Accent1 3 2" xfId="207"/>
    <cellStyle name="40% - Accent1 4" xfId="208"/>
    <cellStyle name="40% - Accent1 4 2" xfId="209"/>
    <cellStyle name="40% - Accent1 5" xfId="210"/>
    <cellStyle name="40% - Accent1 5 2" xfId="211"/>
    <cellStyle name="40% - Accent1 6" xfId="212"/>
    <cellStyle name="40% - Accent1 6 2" xfId="213"/>
    <cellStyle name="40% - Accent1 7" xfId="214"/>
    <cellStyle name="40% - Accent1 7 2" xfId="215"/>
    <cellStyle name="40% - Accent1 8" xfId="216"/>
    <cellStyle name="40% - Accent1 8 2" xfId="217"/>
    <cellStyle name="40% - Accent1 9" xfId="218"/>
    <cellStyle name="40% - Accent2 10" xfId="219"/>
    <cellStyle name="40% - Accent2 11" xfId="220"/>
    <cellStyle name="40% - Accent2 12" xfId="221"/>
    <cellStyle name="40% - Accent2 13" xfId="222"/>
    <cellStyle name="40% - Accent2 14" xfId="223"/>
    <cellStyle name="40% - Accent2 15" xfId="224"/>
    <cellStyle name="40% - Accent2 16" xfId="225"/>
    <cellStyle name="40% - Accent2 17" xfId="226"/>
    <cellStyle name="40% - Accent2 18" xfId="227"/>
    <cellStyle name="40% - Accent2 2" xfId="228"/>
    <cellStyle name="40% - Accent2 2 2" xfId="229"/>
    <cellStyle name="40% - Accent2 2 2 2" xfId="230"/>
    <cellStyle name="40% - Accent2 2 3" xfId="231"/>
    <cellStyle name="40% - Accent2 2 3 2" xfId="232"/>
    <cellStyle name="40% - Accent2 3" xfId="233"/>
    <cellStyle name="40% - Accent2 3 2" xfId="234"/>
    <cellStyle name="40% - Accent2 4" xfId="235"/>
    <cellStyle name="40% - Accent2 4 2" xfId="236"/>
    <cellStyle name="40% - Accent2 5" xfId="237"/>
    <cellStyle name="40% - Accent2 5 2" xfId="238"/>
    <cellStyle name="40% - Accent2 6" xfId="239"/>
    <cellStyle name="40% - Accent2 6 2" xfId="240"/>
    <cellStyle name="40% - Accent2 7" xfId="241"/>
    <cellStyle name="40% - Accent2 7 2" xfId="242"/>
    <cellStyle name="40% - Accent2 8" xfId="243"/>
    <cellStyle name="40% - Accent2 8 2" xfId="244"/>
    <cellStyle name="40% - Accent2 9" xfId="245"/>
    <cellStyle name="40% - Accent3 10" xfId="246"/>
    <cellStyle name="40% - Accent3 11" xfId="247"/>
    <cellStyle name="40% - Accent3 12" xfId="248"/>
    <cellStyle name="40% - Accent3 13" xfId="249"/>
    <cellStyle name="40% - Accent3 14" xfId="250"/>
    <cellStyle name="40% - Accent3 15" xfId="251"/>
    <cellStyle name="40% - Accent3 16" xfId="252"/>
    <cellStyle name="40% - Accent3 17" xfId="253"/>
    <cellStyle name="40% - Accent3 18" xfId="254"/>
    <cellStyle name="40% - Accent3 19" xfId="255"/>
    <cellStyle name="40% - Accent3 2" xfId="256"/>
    <cellStyle name="40% - Accent3 3" xfId="257"/>
    <cellStyle name="40% - Accent3 3 2" xfId="258"/>
    <cellStyle name="40% - Accent3 4" xfId="259"/>
    <cellStyle name="40% - Accent3 4 2" xfId="260"/>
    <cellStyle name="40% - Accent3 5" xfId="261"/>
    <cellStyle name="40% - Accent3 5 2" xfId="262"/>
    <cellStyle name="40% - Accent3 6" xfId="263"/>
    <cellStyle name="40% - Accent3 6 2" xfId="264"/>
    <cellStyle name="40% - Accent3 7" xfId="265"/>
    <cellStyle name="40% - Accent3 7 2" xfId="266"/>
    <cellStyle name="40% - Accent3 8" xfId="267"/>
    <cellStyle name="40% - Accent3 8 2" xfId="268"/>
    <cellStyle name="40% - Accent3 9" xfId="269"/>
    <cellStyle name="40% - Accent4 10" xfId="270"/>
    <cellStyle name="40% - Accent4 11" xfId="271"/>
    <cellStyle name="40% - Accent4 12" xfId="272"/>
    <cellStyle name="40% - Accent4 13" xfId="273"/>
    <cellStyle name="40% - Accent4 14" xfId="274"/>
    <cellStyle name="40% - Accent4 15" xfId="275"/>
    <cellStyle name="40% - Accent4 16" xfId="276"/>
    <cellStyle name="40% - Accent4 17" xfId="277"/>
    <cellStyle name="40% - Accent4 18" xfId="278"/>
    <cellStyle name="40% - Accent4 19" xfId="279"/>
    <cellStyle name="40% - Accent4 2" xfId="280"/>
    <cellStyle name="40% - Accent4 3" xfId="281"/>
    <cellStyle name="40% - Accent4 3 2" xfId="282"/>
    <cellStyle name="40% - Accent4 4" xfId="283"/>
    <cellStyle name="40% - Accent4 4 2" xfId="284"/>
    <cellStyle name="40% - Accent4 5" xfId="285"/>
    <cellStyle name="40% - Accent4 5 2" xfId="286"/>
    <cellStyle name="40% - Accent4 6" xfId="287"/>
    <cellStyle name="40% - Accent4 6 2" xfId="288"/>
    <cellStyle name="40% - Accent4 7" xfId="289"/>
    <cellStyle name="40% - Accent4 7 2" xfId="290"/>
    <cellStyle name="40% - Accent4 8" xfId="291"/>
    <cellStyle name="40% - Accent4 8 2" xfId="292"/>
    <cellStyle name="40% - Accent4 9" xfId="293"/>
    <cellStyle name="40% - Accent5 10" xfId="294"/>
    <cellStyle name="40% - Accent5 11" xfId="295"/>
    <cellStyle name="40% - Accent5 12" xfId="296"/>
    <cellStyle name="40% - Accent5 13" xfId="297"/>
    <cellStyle name="40% - Accent5 14" xfId="298"/>
    <cellStyle name="40% - Accent5 15" xfId="299"/>
    <cellStyle name="40% - Accent5 16" xfId="300"/>
    <cellStyle name="40% - Accent5 17" xfId="301"/>
    <cellStyle name="40% - Accent5 18" xfId="302"/>
    <cellStyle name="40% - Accent5 19" xfId="303"/>
    <cellStyle name="40% - Accent5 2" xfId="304"/>
    <cellStyle name="40% - Accent5 3" xfId="305"/>
    <cellStyle name="40% - Accent5 3 2" xfId="306"/>
    <cellStyle name="40% - Accent5 4" xfId="307"/>
    <cellStyle name="40% - Accent5 4 2" xfId="308"/>
    <cellStyle name="40% - Accent5 5" xfId="309"/>
    <cellStyle name="40% - Accent5 5 2" xfId="310"/>
    <cellStyle name="40% - Accent5 6" xfId="311"/>
    <cellStyle name="40% - Accent5 6 2" xfId="312"/>
    <cellStyle name="40% - Accent5 7" xfId="313"/>
    <cellStyle name="40% - Accent5 7 2" xfId="314"/>
    <cellStyle name="40% - Accent5 8" xfId="315"/>
    <cellStyle name="40% - Accent5 8 2" xfId="316"/>
    <cellStyle name="40% - Accent5 9" xfId="317"/>
    <cellStyle name="40% - Accent6 10" xfId="318"/>
    <cellStyle name="40% - Accent6 11" xfId="319"/>
    <cellStyle name="40% - Accent6 12" xfId="320"/>
    <cellStyle name="40% - Accent6 13" xfId="321"/>
    <cellStyle name="40% - Accent6 14" xfId="322"/>
    <cellStyle name="40% - Accent6 15" xfId="323"/>
    <cellStyle name="40% - Accent6 16" xfId="324"/>
    <cellStyle name="40% - Accent6 17" xfId="325"/>
    <cellStyle name="40% - Accent6 18" xfId="326"/>
    <cellStyle name="40% - Accent6 19" xfId="327"/>
    <cellStyle name="40% - Accent6 2" xfId="328"/>
    <cellStyle name="40% - Accent6 3" xfId="329"/>
    <cellStyle name="40% - Accent6 3 2" xfId="330"/>
    <cellStyle name="40% - Accent6 4" xfId="331"/>
    <cellStyle name="40% - Accent6 4 2" xfId="332"/>
    <cellStyle name="40% - Accent6 5" xfId="333"/>
    <cellStyle name="40% - Accent6 5 2" xfId="334"/>
    <cellStyle name="40% - Accent6 6" xfId="335"/>
    <cellStyle name="40% - Accent6 6 2" xfId="336"/>
    <cellStyle name="40% - Accent6 7" xfId="337"/>
    <cellStyle name="40% - Accent6 7 2" xfId="338"/>
    <cellStyle name="40% - Accent6 8" xfId="339"/>
    <cellStyle name="40% - Accent6 8 2" xfId="340"/>
    <cellStyle name="40% - Accent6 9" xfId="341"/>
    <cellStyle name="60% - Accent1 2" xfId="342"/>
    <cellStyle name="60% - Accent2 2" xfId="343"/>
    <cellStyle name="60% - Accent3 2" xfId="344"/>
    <cellStyle name="60% - Accent4 2" xfId="345"/>
    <cellStyle name="60% - Accent5 2" xfId="346"/>
    <cellStyle name="60% - Accent6 2" xfId="347"/>
    <cellStyle name="Accent1 2" xfId="348"/>
    <cellStyle name="Accent2 2" xfId="349"/>
    <cellStyle name="Accent3 2" xfId="350"/>
    <cellStyle name="Accent4 2" xfId="351"/>
    <cellStyle name="Accent5 2" xfId="352"/>
    <cellStyle name="Accent6 2" xfId="353"/>
    <cellStyle name="amount" xfId="354"/>
    <cellStyle name="Bad 2" xfId="355"/>
    <cellStyle name="Body text" xfId="356"/>
    <cellStyle name="Calculation 2" xfId="357"/>
    <cellStyle name="Check Cell 2" xfId="358"/>
    <cellStyle name="Comma" xfId="1" builtinId="3"/>
    <cellStyle name="Comma [0] 2" xfId="359"/>
    <cellStyle name="Comma [0] 2 2" xfId="360"/>
    <cellStyle name="Comma [0] 2 2 2" xfId="361"/>
    <cellStyle name="Comma [0] 2 2 2 2" xfId="362"/>
    <cellStyle name="Comma [0] 2 2 3" xfId="363"/>
    <cellStyle name="Comma [0] 2 3" xfId="364"/>
    <cellStyle name="Comma [0] 2 3 2" xfId="365"/>
    <cellStyle name="Comma [0] 2 3 2 2" xfId="366"/>
    <cellStyle name="Comma [0] 2 3 3" xfId="367"/>
    <cellStyle name="Comma [0] 2 4" xfId="368"/>
    <cellStyle name="Comma [0] 2 4 2" xfId="369"/>
    <cellStyle name="Comma [0] 2 5" xfId="370"/>
    <cellStyle name="Comma 10" xfId="371"/>
    <cellStyle name="Comma 10 2 2" xfId="372"/>
    <cellStyle name="Comma 100" xfId="373"/>
    <cellStyle name="Comma 100 2" xfId="374"/>
    <cellStyle name="Comma 100 2 2" xfId="375"/>
    <cellStyle name="Comma 100 3" xfId="376"/>
    <cellStyle name="Comma 101" xfId="377"/>
    <cellStyle name="Comma 101 2" xfId="378"/>
    <cellStyle name="Comma 102" xfId="379"/>
    <cellStyle name="Comma 102 2" xfId="380"/>
    <cellStyle name="Comma 103" xfId="381"/>
    <cellStyle name="Comma 104" xfId="382"/>
    <cellStyle name="Comma 105" xfId="383"/>
    <cellStyle name="Comma 105 2" xfId="384"/>
    <cellStyle name="Comma 106" xfId="385"/>
    <cellStyle name="Comma 106 2" xfId="386"/>
    <cellStyle name="Comma 107" xfId="387"/>
    <cellStyle name="Comma 107 2" xfId="388"/>
    <cellStyle name="Comma 107 2 2" xfId="389"/>
    <cellStyle name="Comma 108" xfId="390"/>
    <cellStyle name="Comma 108 2" xfId="391"/>
    <cellStyle name="Comma 108 3" xfId="392"/>
    <cellStyle name="Comma 109" xfId="393"/>
    <cellStyle name="Comma 109 2" xfId="394"/>
    <cellStyle name="Comma 109 3" xfId="395"/>
    <cellStyle name="Comma 11" xfId="396"/>
    <cellStyle name="Comma 11 2" xfId="397"/>
    <cellStyle name="Comma 110" xfId="398"/>
    <cellStyle name="Comma 110 2" xfId="399"/>
    <cellStyle name="Comma 110 3" xfId="400"/>
    <cellStyle name="Comma 111" xfId="401"/>
    <cellStyle name="Comma 111 2" xfId="402"/>
    <cellStyle name="Comma 111 3" xfId="403"/>
    <cellStyle name="Comma 112" xfId="404"/>
    <cellStyle name="Comma 112 2" xfId="405"/>
    <cellStyle name="Comma 112 3" xfId="406"/>
    <cellStyle name="Comma 113" xfId="407"/>
    <cellStyle name="Comma 113 2" xfId="408"/>
    <cellStyle name="Comma 113 3" xfId="409"/>
    <cellStyle name="Comma 114" xfId="410"/>
    <cellStyle name="Comma 114 2" xfId="411"/>
    <cellStyle name="Comma 114 3" xfId="412"/>
    <cellStyle name="Comma 114 3 2" xfId="413"/>
    <cellStyle name="Comma 115" xfId="414"/>
    <cellStyle name="Comma 115 2" xfId="415"/>
    <cellStyle name="Comma 115 3" xfId="416"/>
    <cellStyle name="Comma 115 3 2" xfId="417"/>
    <cellStyle name="Comma 115 3 3" xfId="32"/>
    <cellStyle name="Comma 116" xfId="418"/>
    <cellStyle name="Comma 116 2" xfId="419"/>
    <cellStyle name="Comma 116 3" xfId="420"/>
    <cellStyle name="Comma 116 3 2" xfId="421"/>
    <cellStyle name="Comma 116 3 3" xfId="34"/>
    <cellStyle name="Comma 117" xfId="422"/>
    <cellStyle name="Comma 117 2" xfId="423"/>
    <cellStyle name="Comma 117 3" xfId="424"/>
    <cellStyle name="Comma 117 3 2" xfId="425"/>
    <cellStyle name="Comma 117 3 3" xfId="36"/>
    <cellStyle name="Comma 118" xfId="426"/>
    <cellStyle name="Comma 118 2" xfId="427"/>
    <cellStyle name="Comma 118 3" xfId="428"/>
    <cellStyle name="Comma 118 3 2" xfId="429"/>
    <cellStyle name="Comma 118 3 3" xfId="41"/>
    <cellStyle name="Comma 119" xfId="430"/>
    <cellStyle name="Comma 119 2" xfId="431"/>
    <cellStyle name="Comma 119 3" xfId="432"/>
    <cellStyle name="Comma 119 3 2" xfId="433"/>
    <cellStyle name="Comma 12" xfId="434"/>
    <cellStyle name="Comma 12 2" xfId="435"/>
    <cellStyle name="Comma 12 2 2" xfId="436"/>
    <cellStyle name="Comma 12 3" xfId="437"/>
    <cellStyle name="Comma 12 3 2" xfId="438"/>
    <cellStyle name="Comma 12 4" xfId="439"/>
    <cellStyle name="Comma 120" xfId="440"/>
    <cellStyle name="Comma 120 2" xfId="441"/>
    <cellStyle name="Comma 120 3" xfId="442"/>
    <cellStyle name="Comma 120 3 2" xfId="443"/>
    <cellStyle name="Comma 121" xfId="444"/>
    <cellStyle name="Comma 121 2" xfId="445"/>
    <cellStyle name="Comma 121 3" xfId="446"/>
    <cellStyle name="Comma 121 3 2" xfId="447"/>
    <cellStyle name="Comma 122" xfId="448"/>
    <cellStyle name="Comma 122 2" xfId="449"/>
    <cellStyle name="Comma 122 3" xfId="450"/>
    <cellStyle name="Comma 122 3 2" xfId="451"/>
    <cellStyle name="Comma 122 3 3" xfId="33"/>
    <cellStyle name="Comma 123" xfId="452"/>
    <cellStyle name="Comma 123 2" xfId="453"/>
    <cellStyle name="Comma 123 3" xfId="454"/>
    <cellStyle name="Comma 123 3 2" xfId="455"/>
    <cellStyle name="Comma 123 3 3" xfId="35"/>
    <cellStyle name="Comma 124" xfId="456"/>
    <cellStyle name="Comma 124 2" xfId="457"/>
    <cellStyle name="Comma 124 3" xfId="458"/>
    <cellStyle name="Comma 124 3 2" xfId="459"/>
    <cellStyle name="Comma 124 3 3" xfId="37"/>
    <cellStyle name="Comma 125" xfId="460"/>
    <cellStyle name="Comma 125 2" xfId="461"/>
    <cellStyle name="Comma 125 3" xfId="462"/>
    <cellStyle name="Comma 125 3 2" xfId="463"/>
    <cellStyle name="Comma 125 3 3" xfId="39"/>
    <cellStyle name="Comma 126" xfId="464"/>
    <cellStyle name="Comma 126 2" xfId="465"/>
    <cellStyle name="Comma 126 3" xfId="466"/>
    <cellStyle name="Comma 126 3 2" xfId="467"/>
    <cellStyle name="Comma 126 3 3" xfId="42"/>
    <cellStyle name="Comma 127" xfId="468"/>
    <cellStyle name="Comma 127 2" xfId="469"/>
    <cellStyle name="Comma 127 3" xfId="470"/>
    <cellStyle name="Comma 127 3 2" xfId="471"/>
    <cellStyle name="Comma 127 3 3" xfId="44"/>
    <cellStyle name="Comma 128" xfId="472"/>
    <cellStyle name="Comma 128 2" xfId="473"/>
    <cellStyle name="Comma 128 3" xfId="474"/>
    <cellStyle name="Comma 128 3 2" xfId="475"/>
    <cellStyle name="Comma 128 3 3" xfId="46"/>
    <cellStyle name="Comma 129" xfId="476"/>
    <cellStyle name="Comma 129 2" xfId="477"/>
    <cellStyle name="Comma 129 3" xfId="478"/>
    <cellStyle name="Comma 129 3 2" xfId="479"/>
    <cellStyle name="Comma 13" xfId="480"/>
    <cellStyle name="Comma 130" xfId="481"/>
    <cellStyle name="Comma 130 2" xfId="482"/>
    <cellStyle name="Comma 130 3" xfId="483"/>
    <cellStyle name="Comma 130 3 2" xfId="484"/>
    <cellStyle name="Comma 131" xfId="485"/>
    <cellStyle name="Comma 131 2" xfId="486"/>
    <cellStyle name="Comma 131 3" xfId="487"/>
    <cellStyle name="Comma 131 3 2" xfId="488"/>
    <cellStyle name="Comma 132" xfId="489"/>
    <cellStyle name="Comma 132 2" xfId="490"/>
    <cellStyle name="Comma 132 3" xfId="491"/>
    <cellStyle name="Comma 132 3 2" xfId="492"/>
    <cellStyle name="Comma 133" xfId="493"/>
    <cellStyle name="Comma 133 2" xfId="494"/>
    <cellStyle name="Comma 133 3" xfId="495"/>
    <cellStyle name="Comma 133 3 2" xfId="496"/>
    <cellStyle name="Comma 133 3 3" xfId="48"/>
    <cellStyle name="Comma 134" xfId="497"/>
    <cellStyle name="Comma 134 2" xfId="498"/>
    <cellStyle name="Comma 134 3" xfId="499"/>
    <cellStyle name="Comma 134 3 2" xfId="500"/>
    <cellStyle name="Comma 134 3 3" xfId="49"/>
    <cellStyle name="Comma 135" xfId="501"/>
    <cellStyle name="Comma 135 2" xfId="502"/>
    <cellStyle name="Comma 135 3" xfId="503"/>
    <cellStyle name="Comma 135 3 2" xfId="504"/>
    <cellStyle name="Comma 136" xfId="505"/>
    <cellStyle name="Comma 136 2" xfId="506"/>
    <cellStyle name="Comma 136 3" xfId="507"/>
    <cellStyle name="Comma 136 3 2" xfId="508"/>
    <cellStyle name="Comma 137" xfId="509"/>
    <cellStyle name="Comma 137 2" xfId="510"/>
    <cellStyle name="Comma 137 3" xfId="511"/>
    <cellStyle name="Comma 137 3 2" xfId="512"/>
    <cellStyle name="Comma 138" xfId="513"/>
    <cellStyle name="Comma 138 2" xfId="514"/>
    <cellStyle name="Comma 138 3" xfId="515"/>
    <cellStyle name="Comma 138 3 2" xfId="516"/>
    <cellStyle name="Comma 138 3 3" xfId="517"/>
    <cellStyle name="Comma 139" xfId="518"/>
    <cellStyle name="Comma 139 2" xfId="519"/>
    <cellStyle name="Comma 139 3" xfId="520"/>
    <cellStyle name="Comma 139 3 2" xfId="521"/>
    <cellStyle name="Comma 14" xfId="522"/>
    <cellStyle name="Comma 140" xfId="523"/>
    <cellStyle name="Comma 140 2" xfId="524"/>
    <cellStyle name="Comma 140 3" xfId="525"/>
    <cellStyle name="Comma 140 3 2" xfId="526"/>
    <cellStyle name="Comma 140 3 3" xfId="38"/>
    <cellStyle name="Comma 141" xfId="527"/>
    <cellStyle name="Comma 141 2" xfId="528"/>
    <cellStyle name="Comma 141 3" xfId="529"/>
    <cellStyle name="Comma 141 3 2" xfId="530"/>
    <cellStyle name="Comma 142" xfId="531"/>
    <cellStyle name="Comma 142 2" xfId="532"/>
    <cellStyle name="Comma 142 3" xfId="533"/>
    <cellStyle name="Comma 142 3 2" xfId="534"/>
    <cellStyle name="Comma 142 3 3" xfId="40"/>
    <cellStyle name="Comma 143" xfId="535"/>
    <cellStyle name="Comma 143 2" xfId="536"/>
    <cellStyle name="Comma 143 3" xfId="537"/>
    <cellStyle name="Comma 143 3 2" xfId="538"/>
    <cellStyle name="Comma 144" xfId="539"/>
    <cellStyle name="Comma 144 2" xfId="540"/>
    <cellStyle name="Comma 144 3" xfId="541"/>
    <cellStyle name="Comma 144 3 2" xfId="542"/>
    <cellStyle name="Comma 144 3 3" xfId="43"/>
    <cellStyle name="Comma 145" xfId="543"/>
    <cellStyle name="Comma 145 2" xfId="544"/>
    <cellStyle name="Comma 145 3" xfId="545"/>
    <cellStyle name="Comma 145 3 2" xfId="546"/>
    <cellStyle name="Comma 145 3 3" xfId="45"/>
    <cellStyle name="Comma 146" xfId="547"/>
    <cellStyle name="Comma 146 2" xfId="548"/>
    <cellStyle name="Comma 146 3" xfId="549"/>
    <cellStyle name="Comma 146 3 2" xfId="550"/>
    <cellStyle name="Comma 147" xfId="551"/>
    <cellStyle name="Comma 147 2" xfId="552"/>
    <cellStyle name="Comma 147 3" xfId="553"/>
    <cellStyle name="Comma 147 3 2" xfId="554"/>
    <cellStyle name="Comma 147 3 3" xfId="47"/>
    <cellStyle name="Comma 148" xfId="555"/>
    <cellStyle name="Comma 148 2" xfId="556"/>
    <cellStyle name="Comma 148 3" xfId="557"/>
    <cellStyle name="Comma 148 3 2" xfId="558"/>
    <cellStyle name="Comma 149" xfId="559"/>
    <cellStyle name="Comma 149 2" xfId="560"/>
    <cellStyle name="Comma 149 3" xfId="561"/>
    <cellStyle name="Comma 149 3 2" xfId="562"/>
    <cellStyle name="Comma 15" xfId="563"/>
    <cellStyle name="Comma 150" xfId="564"/>
    <cellStyle name="Comma 150 2" xfId="565"/>
    <cellStyle name="Comma 150 3" xfId="566"/>
    <cellStyle name="Comma 150 3 2" xfId="567"/>
    <cellStyle name="Comma 151" xfId="568"/>
    <cellStyle name="Comma 151 2" xfId="569"/>
    <cellStyle name="Comma 151 3" xfId="570"/>
    <cellStyle name="Comma 151 3 2" xfId="571"/>
    <cellStyle name="Comma 152" xfId="572"/>
    <cellStyle name="Comma 152 2" xfId="573"/>
    <cellStyle name="Comma 152 3" xfId="574"/>
    <cellStyle name="Comma 152 3 2" xfId="575"/>
    <cellStyle name="Comma 153" xfId="576"/>
    <cellStyle name="Comma 153 2" xfId="577"/>
    <cellStyle name="Comma 153 3" xfId="578"/>
    <cellStyle name="Comma 153 3 2" xfId="579"/>
    <cellStyle name="Comma 154" xfId="580"/>
    <cellStyle name="Comma 154 2" xfId="581"/>
    <cellStyle name="Comma 154 3" xfId="582"/>
    <cellStyle name="Comma 154 3 2" xfId="583"/>
    <cellStyle name="Comma 155" xfId="584"/>
    <cellStyle name="Comma 155 2" xfId="585"/>
    <cellStyle name="Comma 155 3" xfId="586"/>
    <cellStyle name="Comma 155 3 2" xfId="587"/>
    <cellStyle name="Comma 156" xfId="588"/>
    <cellStyle name="Comma 156 2" xfId="589"/>
    <cellStyle name="Comma 156 3" xfId="590"/>
    <cellStyle name="Comma 156 3 2" xfId="591"/>
    <cellStyle name="Comma 157" xfId="592"/>
    <cellStyle name="Comma 157 2" xfId="593"/>
    <cellStyle name="Comma 158" xfId="594"/>
    <cellStyle name="Comma 158 2" xfId="595"/>
    <cellStyle name="Comma 158 3" xfId="596"/>
    <cellStyle name="Comma 158 3 2" xfId="597"/>
    <cellStyle name="Comma 159" xfId="598"/>
    <cellStyle name="Comma 159 2" xfId="599"/>
    <cellStyle name="Comma 159 3" xfId="600"/>
    <cellStyle name="Comma 159 3 2" xfId="601"/>
    <cellStyle name="Comma 16" xfId="602"/>
    <cellStyle name="Comma 16 2" xfId="603"/>
    <cellStyle name="Comma 16 2 2" xfId="604"/>
    <cellStyle name="Comma 16 2 2 2" xfId="605"/>
    <cellStyle name="Comma 16 2 2 2 2" xfId="606"/>
    <cellStyle name="Comma 16 2 2 3" xfId="607"/>
    <cellStyle name="Comma 16 2 3" xfId="608"/>
    <cellStyle name="Comma 16 2 3 2" xfId="609"/>
    <cellStyle name="Comma 16 2 4" xfId="610"/>
    <cellStyle name="Comma 16 3" xfId="611"/>
    <cellStyle name="Comma 16 3 2" xfId="612"/>
    <cellStyle name="Comma 16 3 2 2" xfId="613"/>
    <cellStyle name="Comma 16 3 3" xfId="614"/>
    <cellStyle name="Comma 16 4" xfId="615"/>
    <cellStyle name="Comma 16 4 2" xfId="616"/>
    <cellStyle name="Comma 16 5" xfId="617"/>
    <cellStyle name="Comma 160" xfId="618"/>
    <cellStyle name="Comma 160 2" xfId="619"/>
    <cellStyle name="Comma 160 3" xfId="620"/>
    <cellStyle name="Comma 160 3 2" xfId="621"/>
    <cellStyle name="Comma 161" xfId="622"/>
    <cellStyle name="Comma 161 2" xfId="623"/>
    <cellStyle name="Comma 161 3" xfId="624"/>
    <cellStyle name="Comma 161 3 2" xfId="625"/>
    <cellStyle name="Comma 162" xfId="626"/>
    <cellStyle name="Comma 162 2" xfId="627"/>
    <cellStyle name="Comma 162 3" xfId="628"/>
    <cellStyle name="Comma 163" xfId="629"/>
    <cellStyle name="Comma 163 2" xfId="630"/>
    <cellStyle name="Comma 163 3" xfId="631"/>
    <cellStyle name="Comma 164" xfId="632"/>
    <cellStyle name="Comma 164 2" xfId="633"/>
    <cellStyle name="Comma 164 3" xfId="634"/>
    <cellStyle name="Comma 165" xfId="635"/>
    <cellStyle name="Comma 165 2" xfId="636"/>
    <cellStyle name="Comma 165 3" xfId="637"/>
    <cellStyle name="Comma 166" xfId="638"/>
    <cellStyle name="Comma 166 2" xfId="639"/>
    <cellStyle name="Comma 166 3" xfId="640"/>
    <cellStyle name="Comma 167" xfId="641"/>
    <cellStyle name="Comma 167 2" xfId="642"/>
    <cellStyle name="Comma 167 3" xfId="643"/>
    <cellStyle name="Comma 168" xfId="644"/>
    <cellStyle name="Comma 168 2" xfId="645"/>
    <cellStyle name="Comma 168 3" xfId="646"/>
    <cellStyle name="Comma 169" xfId="647"/>
    <cellStyle name="Comma 169 2" xfId="648"/>
    <cellStyle name="Comma 169 3" xfId="649"/>
    <cellStyle name="Comma 17" xfId="650"/>
    <cellStyle name="Comma 17 2" xfId="651"/>
    <cellStyle name="Comma 17 2 2" xfId="652"/>
    <cellStyle name="Comma 17 3" xfId="653"/>
    <cellStyle name="Comma 170" xfId="654"/>
    <cellStyle name="Comma 170 2" xfId="655"/>
    <cellStyle name="Comma 170 3" xfId="656"/>
    <cellStyle name="Comma 171" xfId="657"/>
    <cellStyle name="Comma 171 2" xfId="658"/>
    <cellStyle name="Comma 171 3" xfId="659"/>
    <cellStyle name="Comma 172" xfId="660"/>
    <cellStyle name="Comma 172 2" xfId="661"/>
    <cellStyle name="Comma 173" xfId="662"/>
    <cellStyle name="Comma 173 2" xfId="663"/>
    <cellStyle name="Comma 174" xfId="664"/>
    <cellStyle name="Comma 174 2" xfId="665"/>
    <cellStyle name="Comma 175" xfId="666"/>
    <cellStyle name="Comma 175 2" xfId="667"/>
    <cellStyle name="Comma 176" xfId="668"/>
    <cellStyle name="Comma 176 2" xfId="669"/>
    <cellStyle name="Comma 177" xfId="670"/>
    <cellStyle name="Comma 177 2" xfId="671"/>
    <cellStyle name="Comma 178" xfId="672"/>
    <cellStyle name="Comma 178 2" xfId="673"/>
    <cellStyle name="Comma 179" xfId="674"/>
    <cellStyle name="Comma 179 2" xfId="675"/>
    <cellStyle name="Comma 18" xfId="676"/>
    <cellStyle name="Comma 18 2" xfId="677"/>
    <cellStyle name="Comma 18 2 2" xfId="678"/>
    <cellStyle name="Comma 18 3" xfId="679"/>
    <cellStyle name="Comma 180" xfId="680"/>
    <cellStyle name="Comma 180 2" xfId="681"/>
    <cellStyle name="Comma 181" xfId="682"/>
    <cellStyle name="Comma 181 2" xfId="683"/>
    <cellStyle name="Comma 182" xfId="684"/>
    <cellStyle name="Comma 182 2" xfId="24"/>
    <cellStyle name="Comma 182 3" xfId="685"/>
    <cellStyle name="Comma 183" xfId="686"/>
    <cellStyle name="Comma 183 2" xfId="687"/>
    <cellStyle name="Comma 183 3" xfId="688"/>
    <cellStyle name="Comma 184" xfId="689"/>
    <cellStyle name="Comma 184 2" xfId="690"/>
    <cellStyle name="Comma 185" xfId="691"/>
    <cellStyle name="Comma 185 2" xfId="692"/>
    <cellStyle name="Comma 186" xfId="693"/>
    <cellStyle name="Comma 186 2" xfId="694"/>
    <cellStyle name="Comma 187" xfId="695"/>
    <cellStyle name="Comma 187 2" xfId="696"/>
    <cellStyle name="Comma 187 2 2" xfId="697"/>
    <cellStyle name="Comma 188" xfId="698"/>
    <cellStyle name="Comma 188 2" xfId="699"/>
    <cellStyle name="Comma 188 2 2" xfId="700"/>
    <cellStyle name="Comma 188 2 2 2" xfId="15"/>
    <cellStyle name="Comma 188 3" xfId="701"/>
    <cellStyle name="Comma 189" xfId="702"/>
    <cellStyle name="Comma 189 2" xfId="703"/>
    <cellStyle name="Comma 19" xfId="704"/>
    <cellStyle name="Comma 190" xfId="705"/>
    <cellStyle name="Comma 191" xfId="706"/>
    <cellStyle name="Comma 191 2" xfId="707"/>
    <cellStyle name="Comma 191 2 2" xfId="708"/>
    <cellStyle name="Comma 191 3" xfId="709"/>
    <cellStyle name="Comma 191 3 2" xfId="16"/>
    <cellStyle name="Comma 192" xfId="710"/>
    <cellStyle name="Comma 192 2" xfId="711"/>
    <cellStyle name="Comma 193" xfId="712"/>
    <cellStyle name="Comma 193 2" xfId="713"/>
    <cellStyle name="Comma 193 2 2" xfId="714"/>
    <cellStyle name="Comma 193 3" xfId="715"/>
    <cellStyle name="Comma 193 3 2" xfId="18"/>
    <cellStyle name="Comma 194" xfId="716"/>
    <cellStyle name="Comma 194 2" xfId="717"/>
    <cellStyle name="Comma 194 2 2" xfId="718"/>
    <cellStyle name="Comma 194 3" xfId="719"/>
    <cellStyle name="Comma 194 3 2" xfId="20"/>
    <cellStyle name="Comma 195" xfId="720"/>
    <cellStyle name="Comma 195 2" xfId="721"/>
    <cellStyle name="Comma 196" xfId="722"/>
    <cellStyle name="Comma 196 2" xfId="723"/>
    <cellStyle name="Comma 197" xfId="724"/>
    <cellStyle name="Comma 197 2" xfId="725"/>
    <cellStyle name="Comma 197 2 2" xfId="726"/>
    <cellStyle name="Comma 197 2 2 2" xfId="727"/>
    <cellStyle name="Comma 197 2 3" xfId="728"/>
    <cellStyle name="Comma 197 3" xfId="729"/>
    <cellStyle name="Comma 197 3 2" xfId="22"/>
    <cellStyle name="Comma 198" xfId="730"/>
    <cellStyle name="Comma 199" xfId="731"/>
    <cellStyle name="Comma 2" xfId="3"/>
    <cellStyle name="Comma 2 10" xfId="732"/>
    <cellStyle name="Comma 2 100" xfId="733"/>
    <cellStyle name="Comma 2 101" xfId="734"/>
    <cellStyle name="Comma 2 102" xfId="735"/>
    <cellStyle name="Comma 2 103" xfId="736"/>
    <cellStyle name="Comma 2 104" xfId="737"/>
    <cellStyle name="Comma 2 105" xfId="738"/>
    <cellStyle name="Comma 2 106" xfId="739"/>
    <cellStyle name="Comma 2 107" xfId="740"/>
    <cellStyle name="Comma 2 108" xfId="741"/>
    <cellStyle name="Comma 2 109" xfId="742"/>
    <cellStyle name="Comma 2 11" xfId="743"/>
    <cellStyle name="Comma 2 110" xfId="744"/>
    <cellStyle name="Comma 2 111" xfId="745"/>
    <cellStyle name="Comma 2 112" xfId="746"/>
    <cellStyle name="Comma 2 113" xfId="747"/>
    <cellStyle name="Comma 2 114" xfId="748"/>
    <cellStyle name="Comma 2 115" xfId="749"/>
    <cellStyle name="Comma 2 116" xfId="750"/>
    <cellStyle name="Comma 2 117" xfId="751"/>
    <cellStyle name="Comma 2 118" xfId="752"/>
    <cellStyle name="Comma 2 119" xfId="753"/>
    <cellStyle name="Comma 2 12" xfId="754"/>
    <cellStyle name="Comma 2 120" xfId="755"/>
    <cellStyle name="Comma 2 121" xfId="756"/>
    <cellStyle name="Comma 2 122" xfId="757"/>
    <cellStyle name="Comma 2 123" xfId="758"/>
    <cellStyle name="Comma 2 124" xfId="759"/>
    <cellStyle name="Comma 2 125" xfId="760"/>
    <cellStyle name="Comma 2 126" xfId="761"/>
    <cellStyle name="Comma 2 127" xfId="762"/>
    <cellStyle name="Comma 2 128" xfId="763"/>
    <cellStyle name="Comma 2 129" xfId="764"/>
    <cellStyle name="Comma 2 13" xfId="765"/>
    <cellStyle name="Comma 2 130" xfId="766"/>
    <cellStyle name="Comma 2 131" xfId="767"/>
    <cellStyle name="Comma 2 132" xfId="768"/>
    <cellStyle name="Comma 2 133" xfId="769"/>
    <cellStyle name="Comma 2 134" xfId="770"/>
    <cellStyle name="Comma 2 135" xfId="771"/>
    <cellStyle name="Comma 2 136" xfId="772"/>
    <cellStyle name="Comma 2 137" xfId="773"/>
    <cellStyle name="Comma 2 138" xfId="774"/>
    <cellStyle name="Comma 2 139" xfId="775"/>
    <cellStyle name="Comma 2 14" xfId="776"/>
    <cellStyle name="Comma 2 140" xfId="777"/>
    <cellStyle name="Comma 2 141" xfId="778"/>
    <cellStyle name="Comma 2 142" xfId="779"/>
    <cellStyle name="Comma 2 143" xfId="780"/>
    <cellStyle name="Comma 2 144" xfId="781"/>
    <cellStyle name="Comma 2 145" xfId="782"/>
    <cellStyle name="Comma 2 146" xfId="783"/>
    <cellStyle name="Comma 2 147" xfId="784"/>
    <cellStyle name="Comma 2 147 2" xfId="785"/>
    <cellStyle name="Comma 2 147 2 2" xfId="786"/>
    <cellStyle name="Comma 2 147 2 2 2" xfId="787"/>
    <cellStyle name="Comma 2 147 2 3" xfId="788"/>
    <cellStyle name="Comma 2 147 3" xfId="789"/>
    <cellStyle name="Comma 2 147 3 2" xfId="790"/>
    <cellStyle name="Comma 2 147 3 2 2" xfId="791"/>
    <cellStyle name="Comma 2 147 3 3" xfId="792"/>
    <cellStyle name="Comma 2 147 4" xfId="793"/>
    <cellStyle name="Comma 2 147 4 2" xfId="794"/>
    <cellStyle name="Comma 2 147 5" xfId="795"/>
    <cellStyle name="Comma 2 148" xfId="796"/>
    <cellStyle name="Comma 2 148 2" xfId="797"/>
    <cellStyle name="Comma 2 148 2 2" xfId="798"/>
    <cellStyle name="Comma 2 148 2 2 2" xfId="799"/>
    <cellStyle name="Comma 2 148 2 3" xfId="800"/>
    <cellStyle name="Comma 2 149" xfId="801"/>
    <cellStyle name="Comma 2 149 2" xfId="802"/>
    <cellStyle name="Comma 2 149 2 2" xfId="803"/>
    <cellStyle name="Comma 2 149 3" xfId="804"/>
    <cellStyle name="Comma 2 15" xfId="805"/>
    <cellStyle name="Comma 2 150" xfId="806"/>
    <cellStyle name="Comma 2 151" xfId="807"/>
    <cellStyle name="Comma 2 152" xfId="808"/>
    <cellStyle name="Comma 2 153" xfId="809"/>
    <cellStyle name="Comma 2 154" xfId="810"/>
    <cellStyle name="Comma 2 155" xfId="811"/>
    <cellStyle name="Comma 2 156" xfId="812"/>
    <cellStyle name="Comma 2 157" xfId="813"/>
    <cellStyle name="Comma 2 158" xfId="814"/>
    <cellStyle name="Comma 2 159" xfId="815"/>
    <cellStyle name="Comma 2 16" xfId="816"/>
    <cellStyle name="Comma 2 160" xfId="817"/>
    <cellStyle name="Comma 2 161" xfId="818"/>
    <cellStyle name="Comma 2 162" xfId="819"/>
    <cellStyle name="Comma 2 162 2" xfId="820"/>
    <cellStyle name="Comma 2 162 2 2" xfId="821"/>
    <cellStyle name="Comma 2 162 3" xfId="822"/>
    <cellStyle name="Comma 2 17" xfId="823"/>
    <cellStyle name="Comma 2 18" xfId="824"/>
    <cellStyle name="Comma 2 19" xfId="825"/>
    <cellStyle name="Comma 2 2" xfId="826"/>
    <cellStyle name="Comma 2 2 2" xfId="827"/>
    <cellStyle name="Comma 2 2 2 2" xfId="828"/>
    <cellStyle name="Comma 2 2 3" xfId="829"/>
    <cellStyle name="Comma 2 20" xfId="830"/>
    <cellStyle name="Comma 2 21" xfId="831"/>
    <cellStyle name="Comma 2 22" xfId="832"/>
    <cellStyle name="Comma 2 23" xfId="833"/>
    <cellStyle name="Comma 2 24" xfId="834"/>
    <cellStyle name="Comma 2 25" xfId="835"/>
    <cellStyle name="Comma 2 26" xfId="836"/>
    <cellStyle name="Comma 2 27" xfId="837"/>
    <cellStyle name="Comma 2 28" xfId="838"/>
    <cellStyle name="Comma 2 29" xfId="839"/>
    <cellStyle name="Comma 2 3" xfId="840"/>
    <cellStyle name="Comma 2 30" xfId="841"/>
    <cellStyle name="Comma 2 31" xfId="842"/>
    <cellStyle name="Comma 2 32" xfId="843"/>
    <cellStyle name="Comma 2 33" xfId="844"/>
    <cellStyle name="Comma 2 34" xfId="845"/>
    <cellStyle name="Comma 2 35" xfId="846"/>
    <cellStyle name="Comma 2 36" xfId="847"/>
    <cellStyle name="Comma 2 37" xfId="848"/>
    <cellStyle name="Comma 2 38" xfId="849"/>
    <cellStyle name="Comma 2 39" xfId="850"/>
    <cellStyle name="Comma 2 4" xfId="851"/>
    <cellStyle name="Comma 2 40" xfId="852"/>
    <cellStyle name="Comma 2 41" xfId="853"/>
    <cellStyle name="Comma 2 42" xfId="854"/>
    <cellStyle name="Comma 2 43" xfId="855"/>
    <cellStyle name="Comma 2 44" xfId="856"/>
    <cellStyle name="Comma 2 45" xfId="857"/>
    <cellStyle name="Comma 2 46" xfId="858"/>
    <cellStyle name="Comma 2 47" xfId="859"/>
    <cellStyle name="Comma 2 48" xfId="860"/>
    <cellStyle name="Comma 2 49" xfId="861"/>
    <cellStyle name="Comma 2 5" xfId="14"/>
    <cellStyle name="Comma 2 5 2" xfId="862"/>
    <cellStyle name="Comma 2 50" xfId="863"/>
    <cellStyle name="Comma 2 51" xfId="864"/>
    <cellStyle name="Comma 2 52" xfId="865"/>
    <cellStyle name="Comma 2 53" xfId="866"/>
    <cellStyle name="Comma 2 54" xfId="867"/>
    <cellStyle name="Comma 2 55" xfId="868"/>
    <cellStyle name="Comma 2 56" xfId="869"/>
    <cellStyle name="Comma 2 57" xfId="870"/>
    <cellStyle name="Comma 2 58" xfId="871"/>
    <cellStyle name="Comma 2 59" xfId="872"/>
    <cellStyle name="Comma 2 6" xfId="873"/>
    <cellStyle name="Comma 2 60" xfId="874"/>
    <cellStyle name="Comma 2 61" xfId="875"/>
    <cellStyle name="Comma 2 62" xfId="876"/>
    <cellStyle name="Comma 2 63" xfId="877"/>
    <cellStyle name="Comma 2 64" xfId="878"/>
    <cellStyle name="Comma 2 65" xfId="879"/>
    <cellStyle name="Comma 2 66" xfId="880"/>
    <cellStyle name="Comma 2 67" xfId="881"/>
    <cellStyle name="Comma 2 68" xfId="882"/>
    <cellStyle name="Comma 2 69" xfId="883"/>
    <cellStyle name="Comma 2 7" xfId="884"/>
    <cellStyle name="Comma 2 70" xfId="885"/>
    <cellStyle name="Comma 2 71" xfId="886"/>
    <cellStyle name="Comma 2 72" xfId="887"/>
    <cellStyle name="Comma 2 73" xfId="888"/>
    <cellStyle name="Comma 2 74" xfId="889"/>
    <cellStyle name="Comma 2 75" xfId="890"/>
    <cellStyle name="Comma 2 76" xfId="891"/>
    <cellStyle name="Comma 2 77" xfId="892"/>
    <cellStyle name="Comma 2 78" xfId="893"/>
    <cellStyle name="Comma 2 79" xfId="894"/>
    <cellStyle name="Comma 2 8" xfId="895"/>
    <cellStyle name="Comma 2 80" xfId="896"/>
    <cellStyle name="Comma 2 81" xfId="897"/>
    <cellStyle name="Comma 2 82" xfId="898"/>
    <cellStyle name="Comma 2 83" xfId="899"/>
    <cellStyle name="Comma 2 84" xfId="900"/>
    <cellStyle name="Comma 2 85" xfId="901"/>
    <cellStyle name="Comma 2 86" xfId="902"/>
    <cellStyle name="Comma 2 87" xfId="903"/>
    <cellStyle name="Comma 2 88" xfId="904"/>
    <cellStyle name="Comma 2 89" xfId="905"/>
    <cellStyle name="Comma 2 9" xfId="906"/>
    <cellStyle name="Comma 2 90" xfId="907"/>
    <cellStyle name="Comma 2 91" xfId="908"/>
    <cellStyle name="Comma 2 92" xfId="909"/>
    <cellStyle name="Comma 2 93" xfId="910"/>
    <cellStyle name="Comma 2 94" xfId="911"/>
    <cellStyle name="Comma 2 95" xfId="912"/>
    <cellStyle name="Comma 2 96" xfId="913"/>
    <cellStyle name="Comma 2 97" xfId="914"/>
    <cellStyle name="Comma 2 98" xfId="915"/>
    <cellStyle name="Comma 2 99" xfId="916"/>
    <cellStyle name="Comma 20" xfId="917"/>
    <cellStyle name="Comma 200" xfId="918"/>
    <cellStyle name="Comma 201" xfId="919"/>
    <cellStyle name="Comma 202" xfId="920"/>
    <cellStyle name="Comma 203" xfId="921"/>
    <cellStyle name="Comma 204" xfId="922"/>
    <cellStyle name="Comma 205" xfId="923"/>
    <cellStyle name="Comma 206" xfId="924"/>
    <cellStyle name="Comma 207" xfId="925"/>
    <cellStyle name="Comma 208" xfId="926"/>
    <cellStyle name="Comma 209" xfId="927"/>
    <cellStyle name="Comma 21" xfId="928"/>
    <cellStyle name="Comma 210" xfId="929"/>
    <cellStyle name="Comma 211" xfId="930"/>
    <cellStyle name="Comma 212" xfId="931"/>
    <cellStyle name="Comma 213" xfId="932"/>
    <cellStyle name="Comma 214" xfId="933"/>
    <cellStyle name="Comma 215" xfId="934"/>
    <cellStyle name="Comma 216" xfId="935"/>
    <cellStyle name="Comma 216 2" xfId="936"/>
    <cellStyle name="Comma 217" xfId="937"/>
    <cellStyle name="Comma 218" xfId="938"/>
    <cellStyle name="Comma 219" xfId="939"/>
    <cellStyle name="Comma 22" xfId="940"/>
    <cellStyle name="Comma 220" xfId="941"/>
    <cellStyle name="Comma 221" xfId="942"/>
    <cellStyle name="Comma 222" xfId="943"/>
    <cellStyle name="Comma 223" xfId="944"/>
    <cellStyle name="Comma 224" xfId="945"/>
    <cellStyle name="Comma 225" xfId="946"/>
    <cellStyle name="Comma 226" xfId="947"/>
    <cellStyle name="Comma 227" xfId="948"/>
    <cellStyle name="Comma 227 2" xfId="949"/>
    <cellStyle name="Comma 227 2 2" xfId="3196"/>
    <cellStyle name="Comma 228" xfId="950"/>
    <cellStyle name="Comma 228 2" xfId="951"/>
    <cellStyle name="Comma 229" xfId="952"/>
    <cellStyle name="Comma 229 2" xfId="953"/>
    <cellStyle name="Comma 23" xfId="954"/>
    <cellStyle name="Comma 230" xfId="955"/>
    <cellStyle name="Comma 230 2" xfId="956"/>
    <cellStyle name="Comma 231" xfId="957"/>
    <cellStyle name="Comma 231 2" xfId="958"/>
    <cellStyle name="Comma 232" xfId="959"/>
    <cellStyle name="Comma 232 2" xfId="960"/>
    <cellStyle name="Comma 233" xfId="961"/>
    <cellStyle name="Comma 233 2" xfId="962"/>
    <cellStyle name="Comma 234" xfId="963"/>
    <cellStyle name="Comma 235" xfId="964"/>
    <cellStyle name="Comma 236" xfId="965"/>
    <cellStyle name="Comma 237" xfId="966"/>
    <cellStyle name="Comma 238" xfId="967"/>
    <cellStyle name="Comma 239" xfId="968"/>
    <cellStyle name="Comma 24" xfId="969"/>
    <cellStyle name="Comma 240" xfId="970"/>
    <cellStyle name="Comma 241" xfId="971"/>
    <cellStyle name="Comma 242" xfId="972"/>
    <cellStyle name="Comma 243" xfId="973"/>
    <cellStyle name="Comma 244" xfId="974"/>
    <cellStyle name="Comma 245" xfId="975"/>
    <cellStyle name="Comma 246" xfId="976"/>
    <cellStyle name="Comma 246 2" xfId="3207"/>
    <cellStyle name="Comma 247" xfId="977"/>
    <cellStyle name="Comma 248" xfId="978"/>
    <cellStyle name="Comma 249" xfId="979"/>
    <cellStyle name="Comma 249 2" xfId="980"/>
    <cellStyle name="Comma 25" xfId="981"/>
    <cellStyle name="Comma 250" xfId="982"/>
    <cellStyle name="Comma 251" xfId="983"/>
    <cellStyle name="Comma 252" xfId="984"/>
    <cellStyle name="Comma 253" xfId="985"/>
    <cellStyle name="Comma 254" xfId="986"/>
    <cellStyle name="Comma 254 2" xfId="987"/>
    <cellStyle name="Comma 255" xfId="988"/>
    <cellStyle name="Comma 256" xfId="989"/>
    <cellStyle name="Comma 257" xfId="990"/>
    <cellStyle name="Comma 258" xfId="991"/>
    <cellStyle name="Comma 259" xfId="992"/>
    <cellStyle name="Comma 26" xfId="993"/>
    <cellStyle name="Comma 260" xfId="994"/>
    <cellStyle name="Comma 261" xfId="995"/>
    <cellStyle name="Comma 262" xfId="996"/>
    <cellStyle name="Comma 263" xfId="997"/>
    <cellStyle name="Comma 264" xfId="998"/>
    <cellStyle name="Comma 265" xfId="999"/>
    <cellStyle name="Comma 266" xfId="1000"/>
    <cellStyle name="Comma 266 2" xfId="1001"/>
    <cellStyle name="Comma 267" xfId="1002"/>
    <cellStyle name="Comma 268" xfId="1003"/>
    <cellStyle name="Comma 269" xfId="1004"/>
    <cellStyle name="Comma 27" xfId="1005"/>
    <cellStyle name="Comma 270" xfId="1006"/>
    <cellStyle name="Comma 271" xfId="1007"/>
    <cellStyle name="Comma 272" xfId="1008"/>
    <cellStyle name="Comma 272 2" xfId="3208"/>
    <cellStyle name="Comma 273" xfId="1009"/>
    <cellStyle name="Comma 274" xfId="1010"/>
    <cellStyle name="Comma 275" xfId="1011"/>
    <cellStyle name="Comma 276" xfId="1012"/>
    <cellStyle name="Comma 277" xfId="1013"/>
    <cellStyle name="Comma 278" xfId="1014"/>
    <cellStyle name="Comma 279" xfId="1015"/>
    <cellStyle name="Comma 28" xfId="1016"/>
    <cellStyle name="Comma 280" xfId="1017"/>
    <cellStyle name="Comma 281" xfId="1018"/>
    <cellStyle name="Comma 282" xfId="1019"/>
    <cellStyle name="Comma 282 2" xfId="3209"/>
    <cellStyle name="Comma 283" xfId="1020"/>
    <cellStyle name="Comma 283 2" xfId="3210"/>
    <cellStyle name="Comma 284" xfId="1021"/>
    <cellStyle name="Comma 284 2" xfId="3211"/>
    <cellStyle name="Comma 285" xfId="1022"/>
    <cellStyle name="Comma 286" xfId="1023"/>
    <cellStyle name="Comma 287" xfId="1024"/>
    <cellStyle name="Comma 288" xfId="1025"/>
    <cellStyle name="Comma 289" xfId="1026"/>
    <cellStyle name="Comma 29" xfId="1027"/>
    <cellStyle name="Comma 290" xfId="1028"/>
    <cellStyle name="Comma 291" xfId="1029"/>
    <cellStyle name="Comma 292" xfId="10"/>
    <cellStyle name="Comma 292 2" xfId="1030"/>
    <cellStyle name="Comma 293" xfId="1031"/>
    <cellStyle name="Comma 294" xfId="1032"/>
    <cellStyle name="Comma 295" xfId="1033"/>
    <cellStyle name="Comma 296" xfId="1034"/>
    <cellStyle name="Comma 297" xfId="1035"/>
    <cellStyle name="Comma 298" xfId="1036"/>
    <cellStyle name="Comma 299" xfId="1037"/>
    <cellStyle name="Comma 3" xfId="6"/>
    <cellStyle name="Comma 3 2" xfId="1038"/>
    <cellStyle name="Comma 3 2 2" xfId="1039"/>
    <cellStyle name="Comma 3 2 3" xfId="1040"/>
    <cellStyle name="Comma 3 2 3 2" xfId="1041"/>
    <cellStyle name="Comma 3 3" xfId="1042"/>
    <cellStyle name="Comma 3 3 2" xfId="1043"/>
    <cellStyle name="Comma 3 4" xfId="1044"/>
    <cellStyle name="Comma 3 4 2" xfId="1045"/>
    <cellStyle name="Comma 3 4 2 2" xfId="1046"/>
    <cellStyle name="Comma 3 4 2 2 2" xfId="1047"/>
    <cellStyle name="Comma 3 4 2 2 2 2" xfId="1048"/>
    <cellStyle name="Comma 3 4 2 2 3" xfId="1049"/>
    <cellStyle name="Comma 3 4 2 3" xfId="1050"/>
    <cellStyle name="Comma 3 4 3" xfId="1051"/>
    <cellStyle name="Comma 3 5" xfId="1052"/>
    <cellStyle name="Comma 3 6" xfId="25"/>
    <cellStyle name="Comma 3 6 2" xfId="1053"/>
    <cellStyle name="Comma 30" xfId="1054"/>
    <cellStyle name="Comma 300" xfId="1055"/>
    <cellStyle name="Comma 301" xfId="1056"/>
    <cellStyle name="Comma 302" xfId="1057"/>
    <cellStyle name="Comma 303" xfId="1058"/>
    <cellStyle name="Comma 304" xfId="1059"/>
    <cellStyle name="Comma 305" xfId="1060"/>
    <cellStyle name="Comma 306" xfId="1061"/>
    <cellStyle name="Comma 307" xfId="1062"/>
    <cellStyle name="Comma 308" xfId="1063"/>
    <cellStyle name="Comma 309" xfId="1064"/>
    <cellStyle name="Comma 31" xfId="1065"/>
    <cellStyle name="Comma 310" xfId="1066"/>
    <cellStyle name="Comma 311" xfId="1067"/>
    <cellStyle name="Comma 312" xfId="1068"/>
    <cellStyle name="Comma 313" xfId="1069"/>
    <cellStyle name="Comma 314" xfId="1070"/>
    <cellStyle name="Comma 315" xfId="1071"/>
    <cellStyle name="Comma 316" xfId="1072"/>
    <cellStyle name="Comma 317" xfId="1073"/>
    <cellStyle name="Comma 318" xfId="1074"/>
    <cellStyle name="Comma 319" xfId="1075"/>
    <cellStyle name="Comma 32" xfId="1076"/>
    <cellStyle name="Comma 320" xfId="1077"/>
    <cellStyle name="Comma 320 2" xfId="3194"/>
    <cellStyle name="Comma 321" xfId="1078"/>
    <cellStyle name="Comma 321 2" xfId="3195"/>
    <cellStyle name="Comma 322" xfId="1079"/>
    <cellStyle name="Comma 322 2" xfId="3197"/>
    <cellStyle name="Comma 323" xfId="1080"/>
    <cellStyle name="Comma 323 2" xfId="3198"/>
    <cellStyle name="Comma 324" xfId="1081"/>
    <cellStyle name="Comma 324 2" xfId="3199"/>
    <cellStyle name="Comma 325" xfId="1082"/>
    <cellStyle name="Comma 325 2" xfId="3200"/>
    <cellStyle name="Comma 326" xfId="1083"/>
    <cellStyle name="Comma 326 2" xfId="3201"/>
    <cellStyle name="Comma 327" xfId="1084"/>
    <cellStyle name="Comma 327 2" xfId="3202"/>
    <cellStyle name="Comma 328" xfId="1085"/>
    <cellStyle name="Comma 328 2" xfId="3203"/>
    <cellStyle name="Comma 329" xfId="1086"/>
    <cellStyle name="Comma 329 2" xfId="3204"/>
    <cellStyle name="Comma 33" xfId="1087"/>
    <cellStyle name="Comma 330" xfId="1088"/>
    <cellStyle name="Comma 330 2" xfId="3205"/>
    <cellStyle name="Comma 331" xfId="1089"/>
    <cellStyle name="Comma 331 2" xfId="3206"/>
    <cellStyle name="Comma 332" xfId="1090"/>
    <cellStyle name="Comma 333" xfId="1091"/>
    <cellStyle name="Comma 334" xfId="1092"/>
    <cellStyle name="Comma 335" xfId="1093"/>
    <cellStyle name="Comma 336" xfId="1094"/>
    <cellStyle name="Comma 337" xfId="1095"/>
    <cellStyle name="Comma 338" xfId="1096"/>
    <cellStyle name="Comma 339" xfId="1097"/>
    <cellStyle name="Comma 34" xfId="1098"/>
    <cellStyle name="Comma 340" xfId="1099"/>
    <cellStyle name="Comma 341" xfId="1100"/>
    <cellStyle name="Comma 341 2" xfId="3219"/>
    <cellStyle name="Comma 342" xfId="1101"/>
    <cellStyle name="Comma 342 2" xfId="3220"/>
    <cellStyle name="Comma 343" xfId="1102"/>
    <cellStyle name="Comma 343 2" xfId="3221"/>
    <cellStyle name="Comma 344" xfId="1103"/>
    <cellStyle name="Comma 344 2" xfId="3222"/>
    <cellStyle name="Comma 345" xfId="1104"/>
    <cellStyle name="Comma 345 2" xfId="3223"/>
    <cellStyle name="Comma 346" xfId="1105"/>
    <cellStyle name="Comma 346 2" xfId="3224"/>
    <cellStyle name="Comma 347" xfId="1106"/>
    <cellStyle name="Comma 347 2" xfId="3225"/>
    <cellStyle name="Comma 348" xfId="1107"/>
    <cellStyle name="Comma 348 2" xfId="3226"/>
    <cellStyle name="Comma 349" xfId="1108"/>
    <cellStyle name="Comma 349 2" xfId="3227"/>
    <cellStyle name="Comma 35" xfId="1109"/>
    <cellStyle name="Comma 35 2" xfId="1110"/>
    <cellStyle name="Comma 35 2 2" xfId="1111"/>
    <cellStyle name="Comma 35 3" xfId="1112"/>
    <cellStyle name="Comma 350" xfId="1113"/>
    <cellStyle name="Comma 350 2" xfId="3228"/>
    <cellStyle name="Comma 351" xfId="1114"/>
    <cellStyle name="Comma 351 2" xfId="3229"/>
    <cellStyle name="Comma 352" xfId="1115"/>
    <cellStyle name="Comma 352 2" xfId="3230"/>
    <cellStyle name="Comma 353" xfId="1116"/>
    <cellStyle name="Comma 353 2" xfId="3231"/>
    <cellStyle name="Comma 354" xfId="1117"/>
    <cellStyle name="Comma 354 2" xfId="3232"/>
    <cellStyle name="Comma 355" xfId="1118"/>
    <cellStyle name="Comma 356" xfId="1119"/>
    <cellStyle name="Comma 357" xfId="1120"/>
    <cellStyle name="Comma 358" xfId="1121"/>
    <cellStyle name="Comma 359" xfId="1122"/>
    <cellStyle name="Comma 36" xfId="1123"/>
    <cellStyle name="Comma 36 2" xfId="1124"/>
    <cellStyle name="Comma 36 2 2" xfId="1125"/>
    <cellStyle name="Comma 36 3" xfId="1126"/>
    <cellStyle name="Comma 360" xfId="1127"/>
    <cellStyle name="Comma 361" xfId="1128"/>
    <cellStyle name="Comma 362" xfId="1129"/>
    <cellStyle name="Comma 363" xfId="1130"/>
    <cellStyle name="Comma 364" xfId="1131"/>
    <cellStyle name="Comma 37" xfId="1132"/>
    <cellStyle name="Comma 37 2" xfId="1133"/>
    <cellStyle name="Comma 37 2 2" xfId="1134"/>
    <cellStyle name="Comma 37 3" xfId="1135"/>
    <cellStyle name="Comma 38" xfId="1136"/>
    <cellStyle name="Comma 38 2" xfId="1137"/>
    <cellStyle name="Comma 38 2 2" xfId="1138"/>
    <cellStyle name="Comma 38 3" xfId="1139"/>
    <cellStyle name="Comma 39" xfId="1140"/>
    <cellStyle name="Comma 39 2" xfId="1141"/>
    <cellStyle name="Comma 39 2 2" xfId="1142"/>
    <cellStyle name="Comma 39 3" xfId="1143"/>
    <cellStyle name="Comma 4" xfId="1144"/>
    <cellStyle name="Comma 4 2" xfId="1145"/>
    <cellStyle name="Comma 4 2 2" xfId="1146"/>
    <cellStyle name="Comma 4 2 2 2" xfId="1147"/>
    <cellStyle name="Comma 4 2 2 2 2" xfId="1148"/>
    <cellStyle name="Comma 4 2 2 3" xfId="1149"/>
    <cellStyle name="Comma 4 2 3" xfId="1150"/>
    <cellStyle name="Comma 4 2 3 2" xfId="1151"/>
    <cellStyle name="Comma 4 2 3 2 2" xfId="1152"/>
    <cellStyle name="Comma 4 2 3 3" xfId="1153"/>
    <cellStyle name="Comma 4 2 4" xfId="1154"/>
    <cellStyle name="Comma 4 2 4 2" xfId="1155"/>
    <cellStyle name="Comma 4 2 4 2 2" xfId="1156"/>
    <cellStyle name="Comma 4 2 4 2 2 2" xfId="1157"/>
    <cellStyle name="Comma 4 2 4 2 3" xfId="1158"/>
    <cellStyle name="Comma 4 2 4 3" xfId="1159"/>
    <cellStyle name="Comma 4 2 4 3 2" xfId="1160"/>
    <cellStyle name="Comma 4 2 4 4" xfId="1161"/>
    <cellStyle name="Comma 4 2 5" xfId="1162"/>
    <cellStyle name="Comma 4 2 5 2" xfId="1163"/>
    <cellStyle name="Comma 4 2 6" xfId="1164"/>
    <cellStyle name="Comma 4 3" xfId="1165"/>
    <cellStyle name="Comma 4 3 2" xfId="1166"/>
    <cellStyle name="Comma 4 3 2 2" xfId="1167"/>
    <cellStyle name="Comma 4 3 2 2 2" xfId="1168"/>
    <cellStyle name="Comma 4 3 2 3" xfId="1169"/>
    <cellStyle name="Comma 4 3 3" xfId="1170"/>
    <cellStyle name="Comma 4 3 3 2" xfId="1171"/>
    <cellStyle name="Comma 4 3 3 2 2" xfId="1172"/>
    <cellStyle name="Comma 4 3 3 3" xfId="1173"/>
    <cellStyle name="Comma 4 3 4" xfId="1174"/>
    <cellStyle name="Comma 4 3 4 2" xfId="1175"/>
    <cellStyle name="Comma 4 3 5" xfId="1176"/>
    <cellStyle name="Comma 4 4" xfId="1177"/>
    <cellStyle name="Comma 4 4 2" xfId="1178"/>
    <cellStyle name="Comma 4 4 2 2" xfId="1179"/>
    <cellStyle name="Comma 4 4 3" xfId="1180"/>
    <cellStyle name="Comma 4 5" xfId="1181"/>
    <cellStyle name="Comma 4 5 2" xfId="1182"/>
    <cellStyle name="Comma 4 5 2 2" xfId="1183"/>
    <cellStyle name="Comma 4 5 3" xfId="1184"/>
    <cellStyle name="Comma 4 6" xfId="1185"/>
    <cellStyle name="Comma 4 6 2" xfId="1186"/>
    <cellStyle name="Comma 4 6 2 2" xfId="1187"/>
    <cellStyle name="Comma 4 6 3" xfId="1188"/>
    <cellStyle name="Comma 4 7" xfId="1189"/>
    <cellStyle name="Comma 4 7 2" xfId="31"/>
    <cellStyle name="Comma 4 8" xfId="1190"/>
    <cellStyle name="Comma 40" xfId="1191"/>
    <cellStyle name="Comma 40 2" xfId="1192"/>
    <cellStyle name="Comma 40 2 2" xfId="1193"/>
    <cellStyle name="Comma 40 3" xfId="1194"/>
    <cellStyle name="Comma 41" xfId="1195"/>
    <cellStyle name="Comma 41 2" xfId="1196"/>
    <cellStyle name="Comma 41 2 2" xfId="1197"/>
    <cellStyle name="Comma 41 3" xfId="1198"/>
    <cellStyle name="Comma 42" xfId="1199"/>
    <cellStyle name="Comma 42 2" xfId="1200"/>
    <cellStyle name="Comma 42 2 2" xfId="1201"/>
    <cellStyle name="Comma 42 3" xfId="1202"/>
    <cellStyle name="Comma 43" xfId="1203"/>
    <cellStyle name="Comma 43 2" xfId="1204"/>
    <cellStyle name="Comma 43 2 2" xfId="1205"/>
    <cellStyle name="Comma 43 3" xfId="1206"/>
    <cellStyle name="Comma 44" xfId="1207"/>
    <cellStyle name="Comma 44 2" xfId="1208"/>
    <cellStyle name="Comma 44 2 2" xfId="1209"/>
    <cellStyle name="Comma 44 3" xfId="1210"/>
    <cellStyle name="Comma 45" xfId="1211"/>
    <cellStyle name="Comma 45 2" xfId="1212"/>
    <cellStyle name="Comma 45 2 2" xfId="1213"/>
    <cellStyle name="Comma 45 3" xfId="1214"/>
    <cellStyle name="Comma 46" xfId="1215"/>
    <cellStyle name="Comma 46 2" xfId="1216"/>
    <cellStyle name="Comma 46 2 2" xfId="1217"/>
    <cellStyle name="Comma 46 3" xfId="1218"/>
    <cellStyle name="Comma 47" xfId="1219"/>
    <cellStyle name="Comma 47 2" xfId="1220"/>
    <cellStyle name="Comma 47 2 2" xfId="1221"/>
    <cellStyle name="Comma 47 3" xfId="1222"/>
    <cellStyle name="Comma 48" xfId="1223"/>
    <cellStyle name="Comma 48 2" xfId="1224"/>
    <cellStyle name="Comma 48 2 2" xfId="1225"/>
    <cellStyle name="Comma 48 3" xfId="1226"/>
    <cellStyle name="Comma 49" xfId="1227"/>
    <cellStyle name="Comma 49 2" xfId="1228"/>
    <cellStyle name="Comma 49 2 2" xfId="1229"/>
    <cellStyle name="Comma 49 3" xfId="1230"/>
    <cellStyle name="Comma 5" xfId="1231"/>
    <cellStyle name="Comma 5 2" xfId="1232"/>
    <cellStyle name="Comma 5 2 2" xfId="1233"/>
    <cellStyle name="Comma 5 2 2 2" xfId="1234"/>
    <cellStyle name="Comma 5 2 3" xfId="1235"/>
    <cellStyle name="Comma 5 3" xfId="1236"/>
    <cellStyle name="Comma 5 3 2" xfId="1237"/>
    <cellStyle name="Comma 5 3 2 2" xfId="1238"/>
    <cellStyle name="Comma 5 3 3" xfId="1239"/>
    <cellStyle name="Comma 5 4" xfId="1240"/>
    <cellStyle name="Comma 5 4 2" xfId="1241"/>
    <cellStyle name="Comma 5 4 2 2" xfId="1242"/>
    <cellStyle name="Comma 5 4 3" xfId="1243"/>
    <cellStyle name="Comma 5 5" xfId="1244"/>
    <cellStyle name="Comma 5 5 2" xfId="1245"/>
    <cellStyle name="Comma 5 6" xfId="1246"/>
    <cellStyle name="Comma 50" xfId="1247"/>
    <cellStyle name="Comma 50 2" xfId="1248"/>
    <cellStyle name="Comma 50 2 2" xfId="1249"/>
    <cellStyle name="Comma 50 3" xfId="1250"/>
    <cellStyle name="Comma 51" xfId="1251"/>
    <cellStyle name="Comma 51 2" xfId="1252"/>
    <cellStyle name="Comma 51 2 2" xfId="1253"/>
    <cellStyle name="Comma 51 3" xfId="1254"/>
    <cellStyle name="Comma 52" xfId="1255"/>
    <cellStyle name="Comma 52 2" xfId="1256"/>
    <cellStyle name="Comma 52 2 2" xfId="1257"/>
    <cellStyle name="Comma 52 3" xfId="1258"/>
    <cellStyle name="Comma 53" xfId="1259"/>
    <cellStyle name="Comma 53 2" xfId="1260"/>
    <cellStyle name="Comma 53 2 2" xfId="1261"/>
    <cellStyle name="Comma 53 3" xfId="1262"/>
    <cellStyle name="Comma 54" xfId="1263"/>
    <cellStyle name="Comma 54 2" xfId="1264"/>
    <cellStyle name="Comma 54 2 2" xfId="1265"/>
    <cellStyle name="Comma 54 3" xfId="1266"/>
    <cellStyle name="Comma 55" xfId="1267"/>
    <cellStyle name="Comma 55 2" xfId="1268"/>
    <cellStyle name="Comma 55 2 2" xfId="1269"/>
    <cellStyle name="Comma 55 3" xfId="1270"/>
    <cellStyle name="Comma 56" xfId="1271"/>
    <cellStyle name="Comma 56 2" xfId="1272"/>
    <cellStyle name="Comma 56 2 2" xfId="1273"/>
    <cellStyle name="Comma 56 3" xfId="1274"/>
    <cellStyle name="Comma 57" xfId="1275"/>
    <cellStyle name="Comma 57 2" xfId="1276"/>
    <cellStyle name="Comma 57 2 2" xfId="1277"/>
    <cellStyle name="Comma 57 3" xfId="1278"/>
    <cellStyle name="Comma 58" xfId="1279"/>
    <cellStyle name="Comma 58 2" xfId="1280"/>
    <cellStyle name="Comma 58 2 2" xfId="1281"/>
    <cellStyle name="Comma 58 3" xfId="1282"/>
    <cellStyle name="Comma 59" xfId="1283"/>
    <cellStyle name="Comma 59 2" xfId="1284"/>
    <cellStyle name="Comma 59 2 2" xfId="1285"/>
    <cellStyle name="Comma 59 3" xfId="1286"/>
    <cellStyle name="Comma 6" xfId="1287"/>
    <cellStyle name="Comma 6 2" xfId="1288"/>
    <cellStyle name="Comma 6 3" xfId="1289"/>
    <cellStyle name="Comma 6 4" xfId="1290"/>
    <cellStyle name="Comma 6 5" xfId="1291"/>
    <cellStyle name="Comma 6 6" xfId="1292"/>
    <cellStyle name="Comma 60" xfId="1293"/>
    <cellStyle name="Comma 60 2" xfId="1294"/>
    <cellStyle name="Comma 60 2 2" xfId="1295"/>
    <cellStyle name="Comma 60 3" xfId="1296"/>
    <cellStyle name="Comma 61" xfId="1297"/>
    <cellStyle name="Comma 61 2" xfId="1298"/>
    <cellStyle name="Comma 61 2 2" xfId="1299"/>
    <cellStyle name="Comma 61 3" xfId="1300"/>
    <cellStyle name="Comma 62" xfId="1301"/>
    <cellStyle name="Comma 62 2" xfId="1302"/>
    <cellStyle name="Comma 62 2 2" xfId="1303"/>
    <cellStyle name="Comma 62 3" xfId="1304"/>
    <cellStyle name="Comma 63" xfId="1305"/>
    <cellStyle name="Comma 63 2" xfId="1306"/>
    <cellStyle name="Comma 63 2 2" xfId="1307"/>
    <cellStyle name="Comma 63 3" xfId="1308"/>
    <cellStyle name="Comma 64" xfId="1309"/>
    <cellStyle name="Comma 64 2" xfId="1310"/>
    <cellStyle name="Comma 64 2 2" xfId="1311"/>
    <cellStyle name="Comma 64 3" xfId="1312"/>
    <cellStyle name="Comma 65" xfId="1313"/>
    <cellStyle name="Comma 65 2" xfId="1314"/>
    <cellStyle name="Comma 65 2 2" xfId="1315"/>
    <cellStyle name="Comma 65 3" xfId="1316"/>
    <cellStyle name="Comma 66" xfId="1317"/>
    <cellStyle name="Comma 66 2" xfId="1318"/>
    <cellStyle name="Comma 66 2 2" xfId="1319"/>
    <cellStyle name="Comma 66 3" xfId="1320"/>
    <cellStyle name="Comma 67" xfId="1321"/>
    <cellStyle name="Comma 67 2" xfId="1322"/>
    <cellStyle name="Comma 67 2 2" xfId="1323"/>
    <cellStyle name="Comma 67 3" xfId="1324"/>
    <cellStyle name="Comma 68" xfId="1325"/>
    <cellStyle name="Comma 68 2" xfId="1326"/>
    <cellStyle name="Comma 68 2 2" xfId="1327"/>
    <cellStyle name="Comma 68 3" xfId="1328"/>
    <cellStyle name="Comma 69" xfId="1329"/>
    <cellStyle name="Comma 69 2" xfId="1330"/>
    <cellStyle name="Comma 69 2 2" xfId="1331"/>
    <cellStyle name="Comma 69 3" xfId="1332"/>
    <cellStyle name="Comma 7" xfId="1333"/>
    <cellStyle name="Comma 7 2" xfId="1334"/>
    <cellStyle name="Comma 7 2 2" xfId="1335"/>
    <cellStyle name="Comma 7 2 2 2" xfId="1336"/>
    <cellStyle name="Comma 7 2 3" xfId="1337"/>
    <cellStyle name="Comma 7 3" xfId="1338"/>
    <cellStyle name="Comma 7 3 2" xfId="1339"/>
    <cellStyle name="Comma 7 3 2 2" xfId="1340"/>
    <cellStyle name="Comma 7 3 3" xfId="1341"/>
    <cellStyle name="Comma 7 4" xfId="1342"/>
    <cellStyle name="Comma 7 4 2" xfId="1343"/>
    <cellStyle name="Comma 7 5" xfId="1344"/>
    <cellStyle name="Comma 70" xfId="1345"/>
    <cellStyle name="Comma 70 2" xfId="1346"/>
    <cellStyle name="Comma 70 2 2" xfId="1347"/>
    <cellStyle name="Comma 70 3" xfId="1348"/>
    <cellStyle name="Comma 71" xfId="1349"/>
    <cellStyle name="Comma 71 2" xfId="1350"/>
    <cellStyle name="Comma 71 2 2" xfId="1351"/>
    <cellStyle name="Comma 71 3" xfId="1352"/>
    <cellStyle name="Comma 71 3 2" xfId="1353"/>
    <cellStyle name="Comma 71 3 3" xfId="1354"/>
    <cellStyle name="Comma 71 4" xfId="1355"/>
    <cellStyle name="Comma 72" xfId="1356"/>
    <cellStyle name="Comma 72 2" xfId="1357"/>
    <cellStyle name="Comma 72 2 2" xfId="1358"/>
    <cellStyle name="Comma 72 3" xfId="1359"/>
    <cellStyle name="Comma 73" xfId="1360"/>
    <cellStyle name="Comma 73 10" xfId="1361"/>
    <cellStyle name="Comma 73 11" xfId="1362"/>
    <cellStyle name="Comma 73 12" xfId="1363"/>
    <cellStyle name="Comma 73 13" xfId="1364"/>
    <cellStyle name="Comma 73 14" xfId="1365"/>
    <cellStyle name="Comma 73 15" xfId="1366"/>
    <cellStyle name="Comma 73 2" xfId="1367"/>
    <cellStyle name="Comma 73 2 2" xfId="1368"/>
    <cellStyle name="Comma 73 3" xfId="1369"/>
    <cellStyle name="Comma 73 3 2" xfId="1370"/>
    <cellStyle name="Comma 73 4" xfId="1371"/>
    <cellStyle name="Comma 73 4 2" xfId="1372"/>
    <cellStyle name="Comma 73 5" xfId="1373"/>
    <cellStyle name="Comma 73 6" xfId="1374"/>
    <cellStyle name="Comma 73 7" xfId="1375"/>
    <cellStyle name="Comma 73 8" xfId="1376"/>
    <cellStyle name="Comma 73 9" xfId="1377"/>
    <cellStyle name="Comma 74" xfId="1378"/>
    <cellStyle name="Comma 74 10" xfId="1379"/>
    <cellStyle name="Comma 74 11" xfId="1380"/>
    <cellStyle name="Comma 74 12" xfId="1381"/>
    <cellStyle name="Comma 74 13" xfId="1382"/>
    <cellStyle name="Comma 74 14" xfId="1383"/>
    <cellStyle name="Comma 74 15" xfId="1384"/>
    <cellStyle name="Comma 74 2" xfId="1385"/>
    <cellStyle name="Comma 74 2 2" xfId="1386"/>
    <cellStyle name="Comma 74 3" xfId="1387"/>
    <cellStyle name="Comma 74 3 2" xfId="1388"/>
    <cellStyle name="Comma 74 3 3" xfId="1389"/>
    <cellStyle name="Comma 74 4" xfId="1390"/>
    <cellStyle name="Comma 74 4 2" xfId="1391"/>
    <cellStyle name="Comma 74 5" xfId="1392"/>
    <cellStyle name="Comma 74 6" xfId="1393"/>
    <cellStyle name="Comma 74 7" xfId="1394"/>
    <cellStyle name="Comma 74 8" xfId="1395"/>
    <cellStyle name="Comma 74 9" xfId="1396"/>
    <cellStyle name="Comma 75" xfId="1397"/>
    <cellStyle name="Comma 75 10" xfId="1398"/>
    <cellStyle name="Comma 75 11" xfId="1399"/>
    <cellStyle name="Comma 75 12" xfId="1400"/>
    <cellStyle name="Comma 75 13" xfId="1401"/>
    <cellStyle name="Comma 75 14" xfId="1402"/>
    <cellStyle name="Comma 75 2" xfId="1403"/>
    <cellStyle name="Comma 75 2 2" xfId="1404"/>
    <cellStyle name="Comma 75 3" xfId="1405"/>
    <cellStyle name="Comma 75 3 2" xfId="1406"/>
    <cellStyle name="Comma 75 3 3" xfId="1407"/>
    <cellStyle name="Comma 75 4" xfId="1408"/>
    <cellStyle name="Comma 75 5" xfId="1409"/>
    <cellStyle name="Comma 75 6" xfId="1410"/>
    <cellStyle name="Comma 75 7" xfId="1411"/>
    <cellStyle name="Comma 75 8" xfId="1412"/>
    <cellStyle name="Comma 75 9" xfId="1413"/>
    <cellStyle name="Comma 76" xfId="1414"/>
    <cellStyle name="Comma 76 2" xfId="1415"/>
    <cellStyle name="Comma 76 2 2" xfId="1416"/>
    <cellStyle name="Comma 76 3" xfId="1417"/>
    <cellStyle name="Comma 77" xfId="1418"/>
    <cellStyle name="Comma 77 2" xfId="1419"/>
    <cellStyle name="Comma 77 2 2" xfId="1420"/>
    <cellStyle name="Comma 77 3" xfId="1421"/>
    <cellStyle name="Comma 78" xfId="1422"/>
    <cellStyle name="Comma 78 2" xfId="1423"/>
    <cellStyle name="Comma 78 2 2" xfId="1424"/>
    <cellStyle name="Comma 78 3" xfId="1425"/>
    <cellStyle name="Comma 79" xfId="1426"/>
    <cellStyle name="Comma 79 2" xfId="1427"/>
    <cellStyle name="Comma 79 2 2" xfId="1428"/>
    <cellStyle name="Comma 79 3" xfId="1429"/>
    <cellStyle name="Comma 8" xfId="1430"/>
    <cellStyle name="Comma 8 2" xfId="1431"/>
    <cellStyle name="Comma 8 3" xfId="1432"/>
    <cellStyle name="Comma 8 4" xfId="1433"/>
    <cellStyle name="Comma 8 5" xfId="1434"/>
    <cellStyle name="Comma 80" xfId="1435"/>
    <cellStyle name="Comma 80 2" xfId="1436"/>
    <cellStyle name="Comma 80 2 2" xfId="1437"/>
    <cellStyle name="Comma 80 3" xfId="1438"/>
    <cellStyle name="Comma 81" xfId="1439"/>
    <cellStyle name="Comma 81 2" xfId="1440"/>
    <cellStyle name="Comma 81 2 2" xfId="1441"/>
    <cellStyle name="Comma 81 3" xfId="1442"/>
    <cellStyle name="Comma 82" xfId="1443"/>
    <cellStyle name="Comma 82 2" xfId="1444"/>
    <cellStyle name="Comma 82 2 2" xfId="1445"/>
    <cellStyle name="Comma 82 3" xfId="1446"/>
    <cellStyle name="Comma 83" xfId="1447"/>
    <cellStyle name="Comma 83 2" xfId="1448"/>
    <cellStyle name="Comma 83 2 2" xfId="1449"/>
    <cellStyle name="Comma 83 3" xfId="1450"/>
    <cellStyle name="Comma 84" xfId="1451"/>
    <cellStyle name="Comma 84 2" xfId="1452"/>
    <cellStyle name="Comma 84 2 2" xfId="1453"/>
    <cellStyle name="Comma 84 3" xfId="1454"/>
    <cellStyle name="Comma 85" xfId="1455"/>
    <cellStyle name="Comma 85 2" xfId="1456"/>
    <cellStyle name="Comma 85 2 2" xfId="1457"/>
    <cellStyle name="Comma 85 3" xfId="1458"/>
    <cellStyle name="Comma 86" xfId="1459"/>
    <cellStyle name="Comma 86 2" xfId="1460"/>
    <cellStyle name="Comma 86 2 2" xfId="1461"/>
    <cellStyle name="Comma 86 3" xfId="1462"/>
    <cellStyle name="Comma 87" xfId="1463"/>
    <cellStyle name="Comma 87 2" xfId="1464"/>
    <cellStyle name="Comma 87 2 2" xfId="1465"/>
    <cellStyle name="Comma 87 3" xfId="1466"/>
    <cellStyle name="Comma 88" xfId="1467"/>
    <cellStyle name="Comma 88 2" xfId="1468"/>
    <cellStyle name="Comma 88 2 2" xfId="1469"/>
    <cellStyle name="Comma 88 3" xfId="1470"/>
    <cellStyle name="Comma 89" xfId="1471"/>
    <cellStyle name="Comma 89 2" xfId="1472"/>
    <cellStyle name="Comma 89 2 2" xfId="1473"/>
    <cellStyle name="Comma 89 3" xfId="1474"/>
    <cellStyle name="Comma 9" xfId="1475"/>
    <cellStyle name="Comma 9 2" xfId="11"/>
    <cellStyle name="Comma 9 3" xfId="1476"/>
    <cellStyle name="Comma 90" xfId="1477"/>
    <cellStyle name="Comma 90 2" xfId="1478"/>
    <cellStyle name="Comma 90 2 2" xfId="1479"/>
    <cellStyle name="Comma 90 3" xfId="1480"/>
    <cellStyle name="Comma 91" xfId="1481"/>
    <cellStyle name="Comma 91 2" xfId="1482"/>
    <cellStyle name="Comma 91 2 2" xfId="1483"/>
    <cellStyle name="Comma 91 3" xfId="1484"/>
    <cellStyle name="Comma 92" xfId="1485"/>
    <cellStyle name="Comma 92 2" xfId="1486"/>
    <cellStyle name="Comma 92 2 2" xfId="1487"/>
    <cellStyle name="Comma 92 3" xfId="1488"/>
    <cellStyle name="Comma 93" xfId="1489"/>
    <cellStyle name="Comma 93 2" xfId="1490"/>
    <cellStyle name="Comma 93 2 2" xfId="1491"/>
    <cellStyle name="Comma 93 3" xfId="1492"/>
    <cellStyle name="Comma 94" xfId="1493"/>
    <cellStyle name="Comma 94 2" xfId="1494"/>
    <cellStyle name="Comma 94 2 2" xfId="1495"/>
    <cellStyle name="Comma 94 3" xfId="1496"/>
    <cellStyle name="Comma 95" xfId="1497"/>
    <cellStyle name="Comma 95 2" xfId="1498"/>
    <cellStyle name="Comma 95 2 2" xfId="1499"/>
    <cellStyle name="Comma 95 3" xfId="1500"/>
    <cellStyle name="Comma 95 3 2" xfId="26"/>
    <cellStyle name="Comma 95 3 3" xfId="1501"/>
    <cellStyle name="Comma 95 4" xfId="3212"/>
    <cellStyle name="Comma 96" xfId="1502"/>
    <cellStyle name="Comma 96 2" xfId="1503"/>
    <cellStyle name="Comma 96 2 2" xfId="1504"/>
    <cellStyle name="Comma 96 3" xfId="1505"/>
    <cellStyle name="Comma 97" xfId="1506"/>
    <cellStyle name="Comma 97 10" xfId="1507"/>
    <cellStyle name="Comma 97 11" xfId="1508"/>
    <cellStyle name="Comma 97 12" xfId="1509"/>
    <cellStyle name="Comma 97 13" xfId="1510"/>
    <cellStyle name="Comma 97 14" xfId="1511"/>
    <cellStyle name="Comma 97 2" xfId="1512"/>
    <cellStyle name="Comma 97 2 2" xfId="1513"/>
    <cellStyle name="Comma 97 3" xfId="1514"/>
    <cellStyle name="Comma 97 3 2" xfId="1515"/>
    <cellStyle name="Comma 97 4" xfId="1516"/>
    <cellStyle name="Comma 97 5" xfId="1517"/>
    <cellStyle name="Comma 97 6" xfId="1518"/>
    <cellStyle name="Comma 97 7" xfId="1519"/>
    <cellStyle name="Comma 97 8" xfId="1520"/>
    <cellStyle name="Comma 97 9" xfId="1521"/>
    <cellStyle name="Comma 98" xfId="1522"/>
    <cellStyle name="Comma 98 2" xfId="1523"/>
    <cellStyle name="Comma 98 2 2" xfId="1524"/>
    <cellStyle name="Comma 98 2 3" xfId="1525"/>
    <cellStyle name="Comma 99" xfId="1526"/>
    <cellStyle name="Comma 99 2" xfId="1527"/>
    <cellStyle name="Explanatory Text 2" xfId="1528"/>
    <cellStyle name="Good 2" xfId="1529"/>
    <cellStyle name="header" xfId="1530"/>
    <cellStyle name="Header Total" xfId="1531"/>
    <cellStyle name="Header1" xfId="1532"/>
    <cellStyle name="Header2" xfId="1533"/>
    <cellStyle name="Header3" xfId="1534"/>
    <cellStyle name="Header4" xfId="1535"/>
    <cellStyle name="Heading 1 2" xfId="1536"/>
    <cellStyle name="Heading 2 2" xfId="1537"/>
    <cellStyle name="Heading 3 2" xfId="1538"/>
    <cellStyle name="Heading 4 2" xfId="1539"/>
    <cellStyle name="Input 2" xfId="1540"/>
    <cellStyle name="Linked Cell 2" xfId="1541"/>
    <cellStyle name="Neutral 2" xfId="1542"/>
    <cellStyle name="NonPrint_copyright" xfId="1543"/>
    <cellStyle name="Normal" xfId="0" builtinId="0"/>
    <cellStyle name="Normal - Style1" xfId="1544"/>
    <cellStyle name="Normal - Style2" xfId="1545"/>
    <cellStyle name="Normal - Style3" xfId="1546"/>
    <cellStyle name="Normal - Style4" xfId="1547"/>
    <cellStyle name="Normal - Style5" xfId="1548"/>
    <cellStyle name="Normal - Style6" xfId="1549"/>
    <cellStyle name="Normal - Style7" xfId="1550"/>
    <cellStyle name="Normal - Style8" xfId="1551"/>
    <cellStyle name="Normal 10" xfId="1552"/>
    <cellStyle name="Normal 10 2" xfId="1553"/>
    <cellStyle name="Normal 10 2 2" xfId="1554"/>
    <cellStyle name="Normal 10 3" xfId="1555"/>
    <cellStyle name="Normal 10 3 2" xfId="1556"/>
    <cellStyle name="Normal 10 3 3" xfId="1557"/>
    <cellStyle name="Normal 10 3 4" xfId="1558"/>
    <cellStyle name="Normal 10 3 5" xfId="1559"/>
    <cellStyle name="Normal 10 4" xfId="1560"/>
    <cellStyle name="Normal 10 5" xfId="1561"/>
    <cellStyle name="Normal 10 6" xfId="1562"/>
    <cellStyle name="Normal 10 7" xfId="1563"/>
    <cellStyle name="Normal 10 7 2" xfId="1564"/>
    <cellStyle name="Normal 10 7 2 2" xfId="1565"/>
    <cellStyle name="Normal 10 8" xfId="1566"/>
    <cellStyle name="Normal 10 9" xfId="1567"/>
    <cellStyle name="Normal 100" xfId="1568"/>
    <cellStyle name="Normal 100 2" xfId="1569"/>
    <cellStyle name="Normal 100 2 2" xfId="1570"/>
    <cellStyle name="Normal 100 3" xfId="1571"/>
    <cellStyle name="Normal 101" xfId="1572"/>
    <cellStyle name="Normal 101 2" xfId="1573"/>
    <cellStyle name="Normal 102" xfId="1574"/>
    <cellStyle name="Normal 102 2" xfId="1575"/>
    <cellStyle name="Normal 102 2 2" xfId="1576"/>
    <cellStyle name="Normal 102 2 3" xfId="1577"/>
    <cellStyle name="Normal 103" xfId="1578"/>
    <cellStyle name="Normal 103 2" xfId="1579"/>
    <cellStyle name="Normal 103 2 2" xfId="1580"/>
    <cellStyle name="Normal 103 2 3" xfId="1581"/>
    <cellStyle name="Normal 104" xfId="1582"/>
    <cellStyle name="Normal 104 2" xfId="1583"/>
    <cellStyle name="Normal 104 2 2" xfId="1584"/>
    <cellStyle name="Normal 104 3" xfId="3213"/>
    <cellStyle name="Normal 105" xfId="1585"/>
    <cellStyle name="Normal 105 2" xfId="1586"/>
    <cellStyle name="Normal 105 2 2" xfId="1587"/>
    <cellStyle name="Normal 106" xfId="1588"/>
    <cellStyle name="Normal 106 2" xfId="1589"/>
    <cellStyle name="Normal 106 2 2" xfId="1590"/>
    <cellStyle name="Normal 107" xfId="12"/>
    <cellStyle name="Normal 108" xfId="1591"/>
    <cellStyle name="Normal 109" xfId="1592"/>
    <cellStyle name="Normal 109 2" xfId="1593"/>
    <cellStyle name="Normal 109 2 2" xfId="1594"/>
    <cellStyle name="Normal 11" xfId="1595"/>
    <cellStyle name="Normal 11 2" xfId="1596"/>
    <cellStyle name="Normal 11 2 2" xfId="1597"/>
    <cellStyle name="Normal 11 2 2 2" xfId="1598"/>
    <cellStyle name="Normal 11 2 2 2 2" xfId="1599"/>
    <cellStyle name="Normal 11 2 2 2 2 2" xfId="1600"/>
    <cellStyle name="Normal 11 2 2 2 3" xfId="1601"/>
    <cellStyle name="Normal 11 2 2 3" xfId="1602"/>
    <cellStyle name="Normal 11 2 2 3 2" xfId="1603"/>
    <cellStyle name="Normal 11 2 2 4" xfId="1604"/>
    <cellStyle name="Normal 11 2 3" xfId="1605"/>
    <cellStyle name="Normal 11 2 3 2" xfId="1606"/>
    <cellStyle name="Normal 11 2 3 2 2" xfId="1607"/>
    <cellStyle name="Normal 11 2 3 3" xfId="1608"/>
    <cellStyle name="Normal 11 2 4" xfId="1609"/>
    <cellStyle name="Normal 11 2 4 2" xfId="1610"/>
    <cellStyle name="Normal 11 2 5" xfId="1611"/>
    <cellStyle name="Normal 11 3" xfId="1612"/>
    <cellStyle name="Normal 11 3 2" xfId="1613"/>
    <cellStyle name="Normal 11 3 2 2" xfId="1614"/>
    <cellStyle name="Normal 11 3 3" xfId="1615"/>
    <cellStyle name="Normal 11 4" xfId="1616"/>
    <cellStyle name="Normal 11 4 2" xfId="1617"/>
    <cellStyle name="Normal 11 4 2 2" xfId="1618"/>
    <cellStyle name="Normal 11 4 3" xfId="1619"/>
    <cellStyle name="Normal 11 5" xfId="1620"/>
    <cellStyle name="Normal 11 5 2" xfId="1621"/>
    <cellStyle name="Normal 11 6" xfId="1622"/>
    <cellStyle name="Normal 110" xfId="1623"/>
    <cellStyle name="Normal 110 2" xfId="1624"/>
    <cellStyle name="Normal 110 2 2" xfId="1625"/>
    <cellStyle name="Normal 111" xfId="1626"/>
    <cellStyle name="Normal 111 2" xfId="1627"/>
    <cellStyle name="Normal 112" xfId="1628"/>
    <cellStyle name="Normal 112 2" xfId="1629"/>
    <cellStyle name="Normal 113" xfId="1630"/>
    <cellStyle name="Normal 113 2" xfId="1631"/>
    <cellStyle name="Normal 114" xfId="1632"/>
    <cellStyle name="Normal 114 2" xfId="1633"/>
    <cellStyle name="Normal 115" xfId="1634"/>
    <cellStyle name="Normal 115 2" xfId="1635"/>
    <cellStyle name="Normal 116" xfId="1636"/>
    <cellStyle name="Normal 116 2" xfId="1637"/>
    <cellStyle name="Normal 117" xfId="1638"/>
    <cellStyle name="Normal 117 2" xfId="1639"/>
    <cellStyle name="Normal 118" xfId="1640"/>
    <cellStyle name="Normal 118 2" xfId="1641"/>
    <cellStyle name="Normal 119" xfId="1642"/>
    <cellStyle name="Normal 119 2" xfId="1643"/>
    <cellStyle name="Normal 12" xfId="1644"/>
    <cellStyle name="Normal 12 2" xfId="1645"/>
    <cellStyle name="Normal 12 3" xfId="1646"/>
    <cellStyle name="Normal 12 4" xfId="1647"/>
    <cellStyle name="Normal 12 5" xfId="1648"/>
    <cellStyle name="Normal 120" xfId="1649"/>
    <cellStyle name="Normal 120 2" xfId="1650"/>
    <cellStyle name="Normal 121" xfId="1651"/>
    <cellStyle name="Normal 121 2" xfId="1652"/>
    <cellStyle name="Normal 121 3" xfId="1653"/>
    <cellStyle name="Normal 121 3 2" xfId="1654"/>
    <cellStyle name="Normal 122" xfId="1655"/>
    <cellStyle name="Normal 122 2" xfId="1656"/>
    <cellStyle name="Normal 123" xfId="1657"/>
    <cellStyle name="Normal 123 2" xfId="1658"/>
    <cellStyle name="Normal 124" xfId="1659"/>
    <cellStyle name="Normal 124 2" xfId="1660"/>
    <cellStyle name="Normal 125" xfId="1661"/>
    <cellStyle name="Normal 125 2" xfId="1662"/>
    <cellStyle name="Normal 126" xfId="1663"/>
    <cellStyle name="Normal 126 2" xfId="1664"/>
    <cellStyle name="Normal 127" xfId="1665"/>
    <cellStyle name="Normal 127 2" xfId="1666"/>
    <cellStyle name="Normal 128" xfId="1667"/>
    <cellStyle name="Normal 128 2" xfId="1668"/>
    <cellStyle name="Normal 129" xfId="1669"/>
    <cellStyle name="Normal 129 2" xfId="1670"/>
    <cellStyle name="Normal 13" xfId="1671"/>
    <cellStyle name="Normal 13 2" xfId="1672"/>
    <cellStyle name="Normal 13 2 2" xfId="1673"/>
    <cellStyle name="Normal 13 2 2 2" xfId="1674"/>
    <cellStyle name="Normal 13 2 3" xfId="1675"/>
    <cellStyle name="Normal 13 3" xfId="1676"/>
    <cellStyle name="Normal 13 3 2" xfId="1677"/>
    <cellStyle name="Normal 13 3 2 2" xfId="1678"/>
    <cellStyle name="Normal 13 3 3" xfId="1679"/>
    <cellStyle name="Normal 13 4" xfId="1680"/>
    <cellStyle name="Normal 13 4 2" xfId="1681"/>
    <cellStyle name="Normal 13 5" xfId="1682"/>
    <cellStyle name="Normal 130" xfId="1683"/>
    <cellStyle name="Normal 130 2" xfId="1684"/>
    <cellStyle name="Normal 131" xfId="1685"/>
    <cellStyle name="Normal 131 2" xfId="1686"/>
    <cellStyle name="Normal 132" xfId="1687"/>
    <cellStyle name="Normal 132 2" xfId="1688"/>
    <cellStyle name="Normal 133" xfId="1689"/>
    <cellStyle name="Normal 133 2" xfId="1690"/>
    <cellStyle name="Normal 134" xfId="1691"/>
    <cellStyle name="Normal 134 2" xfId="1692"/>
    <cellStyle name="Normal 135" xfId="1693"/>
    <cellStyle name="Normal 135 2" xfId="1694"/>
    <cellStyle name="Normal 136" xfId="1695"/>
    <cellStyle name="Normal 136 2" xfId="1696"/>
    <cellStyle name="Normal 137" xfId="1697"/>
    <cellStyle name="Normal 137 2" xfId="1698"/>
    <cellStyle name="Normal 137 4 2 2" xfId="1699"/>
    <cellStyle name="Normal 137 4 2 2 2" xfId="1700"/>
    <cellStyle name="Normal 137 4 2 2 3" xfId="1701"/>
    <cellStyle name="Normal 138" xfId="1702"/>
    <cellStyle name="Normal 138 2" xfId="1703"/>
    <cellStyle name="Normal 139" xfId="1704"/>
    <cellStyle name="Normal 139 2" xfId="1705"/>
    <cellStyle name="Normal 14" xfId="1706"/>
    <cellStyle name="Normal 14 2" xfId="1707"/>
    <cellStyle name="Normal 14 3" xfId="1708"/>
    <cellStyle name="Normal 14 4" xfId="1709"/>
    <cellStyle name="Normal 14 5" xfId="1710"/>
    <cellStyle name="Normal 140" xfId="1711"/>
    <cellStyle name="Normal 140 2" xfId="1712"/>
    <cellStyle name="Normal 141" xfId="1713"/>
    <cellStyle name="Normal 141 2" xfId="1714"/>
    <cellStyle name="Normal 142" xfId="1715"/>
    <cellStyle name="Normal 142 2" xfId="1716"/>
    <cellStyle name="Normal 143" xfId="1717"/>
    <cellStyle name="Normal 143 2" xfId="1718"/>
    <cellStyle name="Normal 144" xfId="1719"/>
    <cellStyle name="Normal 144 2" xfId="1720"/>
    <cellStyle name="Normal 145" xfId="1721"/>
    <cellStyle name="Normal 145 2" xfId="1722"/>
    <cellStyle name="Normal 146" xfId="1723"/>
    <cellStyle name="Normal 146 2" xfId="1724"/>
    <cellStyle name="Normal 147" xfId="1725"/>
    <cellStyle name="Normal 147 2" xfId="1726"/>
    <cellStyle name="Normal 148" xfId="1727"/>
    <cellStyle name="Normal 148 2" xfId="1728"/>
    <cellStyle name="Normal 149" xfId="1729"/>
    <cellStyle name="Normal 149 2" xfId="1730"/>
    <cellStyle name="Normal 15" xfId="1731"/>
    <cellStyle name="Normal 15 2" xfId="1732"/>
    <cellStyle name="Normal 15 2 2" xfId="1733"/>
    <cellStyle name="Normal 15 2 2 2" xfId="1734"/>
    <cellStyle name="Normal 15 2 3" xfId="1735"/>
    <cellStyle name="Normal 15 3" xfId="1736"/>
    <cellStyle name="Normal 15 3 2" xfId="1737"/>
    <cellStyle name="Normal 15 4" xfId="1738"/>
    <cellStyle name="Normal 150" xfId="1739"/>
    <cellStyle name="Normal 150 2" xfId="1740"/>
    <cellStyle name="Normal 151" xfId="1741"/>
    <cellStyle name="Normal 151 2" xfId="1742"/>
    <cellStyle name="Normal 152" xfId="1743"/>
    <cellStyle name="Normal 152 2" xfId="1744"/>
    <cellStyle name="Normal 153" xfId="1745"/>
    <cellStyle name="Normal 153 2" xfId="1746"/>
    <cellStyle name="Normal 154" xfId="1747"/>
    <cellStyle name="Normal 154 2" xfId="1748"/>
    <cellStyle name="Normal 155" xfId="1749"/>
    <cellStyle name="Normal 155 2" xfId="1750"/>
    <cellStyle name="Normal 156" xfId="1751"/>
    <cellStyle name="Normal 156 2" xfId="1752"/>
    <cellStyle name="Normal 157" xfId="1753"/>
    <cellStyle name="Normal 157 2" xfId="1754"/>
    <cellStyle name="Normal 158" xfId="1755"/>
    <cellStyle name="Normal 158 2" xfId="1756"/>
    <cellStyle name="Normal 159" xfId="1757"/>
    <cellStyle name="Normal 159 2" xfId="1758"/>
    <cellStyle name="Normal 16" xfId="1759"/>
    <cellStyle name="Normal 160" xfId="1760"/>
    <cellStyle name="Normal 160 2" xfId="1761"/>
    <cellStyle name="Normal 161" xfId="1762"/>
    <cellStyle name="Normal 161 2" xfId="1763"/>
    <cellStyle name="Normal 162" xfId="1764"/>
    <cellStyle name="Normal 162 2" xfId="1765"/>
    <cellStyle name="Normal 163" xfId="1766"/>
    <cellStyle name="Normal 163 2" xfId="1767"/>
    <cellStyle name="Normal 164" xfId="1768"/>
    <cellStyle name="Normal 164 2" xfId="1769"/>
    <cellStyle name="Normal 165" xfId="1770"/>
    <cellStyle name="Normal 165 2" xfId="1771"/>
    <cellStyle name="Normal 166" xfId="1772"/>
    <cellStyle name="Normal 166 2" xfId="1773"/>
    <cellStyle name="Normal 166 3" xfId="1774"/>
    <cellStyle name="Normal 167" xfId="1775"/>
    <cellStyle name="Normal 167 2" xfId="1776"/>
    <cellStyle name="Normal 167 3" xfId="1777"/>
    <cellStyle name="Normal 168" xfId="1778"/>
    <cellStyle name="Normal 168 2" xfId="1779"/>
    <cellStyle name="Normal 168 3" xfId="1780"/>
    <cellStyle name="Normal 169" xfId="1781"/>
    <cellStyle name="Normal 169 2" xfId="1782"/>
    <cellStyle name="Normal 169 3" xfId="1783"/>
    <cellStyle name="Normal 17" xfId="1784"/>
    <cellStyle name="Normal 170" xfId="1785"/>
    <cellStyle name="Normal 170 2" xfId="1786"/>
    <cellStyle name="Normal 170 3" xfId="1787"/>
    <cellStyle name="Normal 171" xfId="1788"/>
    <cellStyle name="Normal 171 2" xfId="1789"/>
    <cellStyle name="Normal 171 3" xfId="1790"/>
    <cellStyle name="Normal 172" xfId="1791"/>
    <cellStyle name="Normal 172 2" xfId="1792"/>
    <cellStyle name="Normal 172 3" xfId="1793"/>
    <cellStyle name="Normal 173" xfId="1794"/>
    <cellStyle name="Normal 173 2" xfId="1795"/>
    <cellStyle name="Normal 173 3" xfId="1796"/>
    <cellStyle name="Normal 174" xfId="1797"/>
    <cellStyle name="Normal 174 2" xfId="1798"/>
    <cellStyle name="Normal 174 3" xfId="1799"/>
    <cellStyle name="Normal 175" xfId="1800"/>
    <cellStyle name="Normal 175 2" xfId="1801"/>
    <cellStyle name="Normal 175 3" xfId="1802"/>
    <cellStyle name="Normal 176" xfId="1803"/>
    <cellStyle name="Normal 176 2" xfId="1804"/>
    <cellStyle name="Normal 177" xfId="1805"/>
    <cellStyle name="Normal 177 2" xfId="1806"/>
    <cellStyle name="Normal 178" xfId="1807"/>
    <cellStyle name="Normal 178 2" xfId="1808"/>
    <cellStyle name="Normal 179" xfId="1809"/>
    <cellStyle name="Normal 179 2" xfId="1810"/>
    <cellStyle name="Normal 18" xfId="1811"/>
    <cellStyle name="Normal 18 2" xfId="1812"/>
    <cellStyle name="Normal 18 3" xfId="1813"/>
    <cellStyle name="Normal 18 3 2" xfId="1814"/>
    <cellStyle name="Normal 18 4" xfId="1815"/>
    <cellStyle name="Normal 180" xfId="1816"/>
    <cellStyle name="Normal 180 2" xfId="1817"/>
    <cellStyle name="Normal 181" xfId="1818"/>
    <cellStyle name="Normal 181 2" xfId="1819"/>
    <cellStyle name="Normal 182" xfId="1820"/>
    <cellStyle name="Normal 182 2" xfId="1821"/>
    <cellStyle name="Normal 183" xfId="1822"/>
    <cellStyle name="Normal 183 2" xfId="1823"/>
    <cellStyle name="Normal 184" xfId="1824"/>
    <cellStyle name="Normal 184 2" xfId="1825"/>
    <cellStyle name="Normal 185" xfId="1826"/>
    <cellStyle name="Normal 185 2" xfId="1827"/>
    <cellStyle name="Normal 186" xfId="1828"/>
    <cellStyle name="Normal 186 2" xfId="1829"/>
    <cellStyle name="Normal 187" xfId="1830"/>
    <cellStyle name="Normal 187 2" xfId="1831"/>
    <cellStyle name="Normal 187 3" xfId="1832"/>
    <cellStyle name="Normal 188" xfId="1833"/>
    <cellStyle name="Normal 188 2" xfId="1834"/>
    <cellStyle name="Normal 188 3" xfId="1835"/>
    <cellStyle name="Normal 189" xfId="1836"/>
    <cellStyle name="Normal 189 2" xfId="1837"/>
    <cellStyle name="Normal 189 3" xfId="1838"/>
    <cellStyle name="Normal 19" xfId="1839"/>
    <cellStyle name="Normal 190" xfId="1840"/>
    <cellStyle name="Normal 190 2" xfId="1841"/>
    <cellStyle name="Normal 191" xfId="1842"/>
    <cellStyle name="Normal 191 2" xfId="1843"/>
    <cellStyle name="Normal 191 3" xfId="1844"/>
    <cellStyle name="Normal 191 3 2" xfId="1845"/>
    <cellStyle name="Normal 192" xfId="1846"/>
    <cellStyle name="Normal 192 2" xfId="1847"/>
    <cellStyle name="Normal 192 2 2" xfId="1848"/>
    <cellStyle name="Normal 192 3" xfId="1849"/>
    <cellStyle name="Normal 193" xfId="1850"/>
    <cellStyle name="Normal 193 2" xfId="1851"/>
    <cellStyle name="Normal 193 3" xfId="1852"/>
    <cellStyle name="Normal 194" xfId="1853"/>
    <cellStyle name="Normal 195" xfId="1854"/>
    <cellStyle name="Normal 195 2" xfId="1855"/>
    <cellStyle name="Normal 195 2 2" xfId="1856"/>
    <cellStyle name="Normal 195 3" xfId="1857"/>
    <cellStyle name="Normal 195 3 2" xfId="17"/>
    <cellStyle name="Normal 196" xfId="1858"/>
    <cellStyle name="Normal 196 2" xfId="1859"/>
    <cellStyle name="Normal 197" xfId="1860"/>
    <cellStyle name="Normal 197 2" xfId="1861"/>
    <cellStyle name="Normal 197 2 2" xfId="1862"/>
    <cellStyle name="Normal 197 3" xfId="1863"/>
    <cellStyle name="Normal 197 3 2" xfId="19"/>
    <cellStyle name="Normal 198" xfId="1864"/>
    <cellStyle name="Normal 198 2" xfId="1865"/>
    <cellStyle name="Normal 198 2 2" xfId="1866"/>
    <cellStyle name="Normal 198 3" xfId="1867"/>
    <cellStyle name="Normal 198 3 2" xfId="21"/>
    <cellStyle name="Normal 199" xfId="1868"/>
    <cellStyle name="Normal 199 2" xfId="1869"/>
    <cellStyle name="Normal 2" xfId="1870"/>
    <cellStyle name="Normal 2 10" xfId="1871"/>
    <cellStyle name="Normal 2 10 2" xfId="1872"/>
    <cellStyle name="Normal 2 100" xfId="1873"/>
    <cellStyle name="Normal 2 101" xfId="1874"/>
    <cellStyle name="Normal 2 102" xfId="1875"/>
    <cellStyle name="Normal 2 103" xfId="1876"/>
    <cellStyle name="Normal 2 104" xfId="1877"/>
    <cellStyle name="Normal 2 105" xfId="1878"/>
    <cellStyle name="Normal 2 106" xfId="1879"/>
    <cellStyle name="Normal 2 107" xfId="1880"/>
    <cellStyle name="Normal 2 108" xfId="1881"/>
    <cellStyle name="Normal 2 109" xfId="1882"/>
    <cellStyle name="Normal 2 11" xfId="1883"/>
    <cellStyle name="Normal 2 110" xfId="1884"/>
    <cellStyle name="Normal 2 111" xfId="1885"/>
    <cellStyle name="Normal 2 112" xfId="1886"/>
    <cellStyle name="Normal 2 113" xfId="1887"/>
    <cellStyle name="Normal 2 114" xfId="1888"/>
    <cellStyle name="Normal 2 115" xfId="1889"/>
    <cellStyle name="Normal 2 116" xfId="1890"/>
    <cellStyle name="Normal 2 117" xfId="1891"/>
    <cellStyle name="Normal 2 118" xfId="1892"/>
    <cellStyle name="Normal 2 119" xfId="1893"/>
    <cellStyle name="Normal 2 12" xfId="1894"/>
    <cellStyle name="Normal 2 120" xfId="1895"/>
    <cellStyle name="Normal 2 121" xfId="1896"/>
    <cellStyle name="Normal 2 122" xfId="1897"/>
    <cellStyle name="Normal 2 123" xfId="1898"/>
    <cellStyle name="Normal 2 124" xfId="1899"/>
    <cellStyle name="Normal 2 125" xfId="1900"/>
    <cellStyle name="Normal 2 126" xfId="1901"/>
    <cellStyle name="Normal 2 127" xfId="1902"/>
    <cellStyle name="Normal 2 128" xfId="1903"/>
    <cellStyle name="Normal 2 129" xfId="1904"/>
    <cellStyle name="Normal 2 13" xfId="1905"/>
    <cellStyle name="Normal 2 130" xfId="1906"/>
    <cellStyle name="Normal 2 131" xfId="1907"/>
    <cellStyle name="Normal 2 132" xfId="1908"/>
    <cellStyle name="Normal 2 133" xfId="1909"/>
    <cellStyle name="Normal 2 134" xfId="1910"/>
    <cellStyle name="Normal 2 135" xfId="1911"/>
    <cellStyle name="Normal 2 136" xfId="1912"/>
    <cellStyle name="Normal 2 137" xfId="1913"/>
    <cellStyle name="Normal 2 138" xfId="1914"/>
    <cellStyle name="Normal 2 139" xfId="1915"/>
    <cellStyle name="Normal 2 14" xfId="1916"/>
    <cellStyle name="Normal 2 140" xfId="1917"/>
    <cellStyle name="Normal 2 141" xfId="1918"/>
    <cellStyle name="Normal 2 142" xfId="1919"/>
    <cellStyle name="Normal 2 143" xfId="1920"/>
    <cellStyle name="Normal 2 144" xfId="1921"/>
    <cellStyle name="Normal 2 145" xfId="1922"/>
    <cellStyle name="Normal 2 146" xfId="1923"/>
    <cellStyle name="Normal 2 147" xfId="1924"/>
    <cellStyle name="Normal 2 148" xfId="1925"/>
    <cellStyle name="Normal 2 149" xfId="1926"/>
    <cellStyle name="Normal 2 15" xfId="1927"/>
    <cellStyle name="Normal 2 150" xfId="1928"/>
    <cellStyle name="Normal 2 151" xfId="1929"/>
    <cellStyle name="Normal 2 152" xfId="1930"/>
    <cellStyle name="Normal 2 153" xfId="1931"/>
    <cellStyle name="Normal 2 154" xfId="1932"/>
    <cellStyle name="Normal 2 155" xfId="1933"/>
    <cellStyle name="Normal 2 156" xfId="1934"/>
    <cellStyle name="Normal 2 157" xfId="1935"/>
    <cellStyle name="Normal 2 158" xfId="1936"/>
    <cellStyle name="Normal 2 159" xfId="1937"/>
    <cellStyle name="Normal 2 16" xfId="1938"/>
    <cellStyle name="Normal 2 160" xfId="1939"/>
    <cellStyle name="Normal 2 161" xfId="1940"/>
    <cellStyle name="Normal 2 162" xfId="1941"/>
    <cellStyle name="Normal 2 163" xfId="1942"/>
    <cellStyle name="Normal 2 164" xfId="1943"/>
    <cellStyle name="Normal 2 165" xfId="1944"/>
    <cellStyle name="Normal 2 166" xfId="1945"/>
    <cellStyle name="Normal 2 167" xfId="1946"/>
    <cellStyle name="Normal 2 168" xfId="1947"/>
    <cellStyle name="Normal 2 169" xfId="1948"/>
    <cellStyle name="Normal 2 17" xfId="1949"/>
    <cellStyle name="Normal 2 170" xfId="1950"/>
    <cellStyle name="Normal 2 171" xfId="1951"/>
    <cellStyle name="Normal 2 172" xfId="1952"/>
    <cellStyle name="Normal 2 173" xfId="1953"/>
    <cellStyle name="Normal 2 174" xfId="1954"/>
    <cellStyle name="Normal 2 175" xfId="1955"/>
    <cellStyle name="Normal 2 176" xfId="1956"/>
    <cellStyle name="Normal 2 177" xfId="1957"/>
    <cellStyle name="Normal 2 178" xfId="1958"/>
    <cellStyle name="Normal 2 179" xfId="1959"/>
    <cellStyle name="Normal 2 18" xfId="1960"/>
    <cellStyle name="Normal 2 180" xfId="1961"/>
    <cellStyle name="Normal 2 181" xfId="1962"/>
    <cellStyle name="Normal 2 182" xfId="1963"/>
    <cellStyle name="Normal 2 183" xfId="1964"/>
    <cellStyle name="Normal 2 184" xfId="1965"/>
    <cellStyle name="Normal 2 185" xfId="1966"/>
    <cellStyle name="Normal 2 186" xfId="1967"/>
    <cellStyle name="Normal 2 187" xfId="1968"/>
    <cellStyle name="Normal 2 188" xfId="1969"/>
    <cellStyle name="Normal 2 189" xfId="1970"/>
    <cellStyle name="Normal 2 19" xfId="1971"/>
    <cellStyle name="Normal 2 190" xfId="1972"/>
    <cellStyle name="Normal 2 191" xfId="1973"/>
    <cellStyle name="Normal 2 192" xfId="1974"/>
    <cellStyle name="Normal 2 193" xfId="1975"/>
    <cellStyle name="Normal 2 194" xfId="1976"/>
    <cellStyle name="Normal 2 195" xfId="1977"/>
    <cellStyle name="Normal 2 196" xfId="1978"/>
    <cellStyle name="Normal 2 197" xfId="1979"/>
    <cellStyle name="Normal 2 198" xfId="1980"/>
    <cellStyle name="Normal 2 199" xfId="1981"/>
    <cellStyle name="Normal 2 199 2" xfId="1982"/>
    <cellStyle name="Normal 2 199 2 2" xfId="1983"/>
    <cellStyle name="Normal 2 199 3" xfId="1984"/>
    <cellStyle name="Normal 2 2" xfId="2"/>
    <cellStyle name="Normal 2 2 10" xfId="1985"/>
    <cellStyle name="Normal 2 2 10 2" xfId="1986"/>
    <cellStyle name="Normal 2 2 10 2 2" xfId="1987"/>
    <cellStyle name="Normal 2 2 10 3" xfId="1988"/>
    <cellStyle name="Normal 2 2 11" xfId="1989"/>
    <cellStyle name="Normal 2 2 11 2" xfId="1990"/>
    <cellStyle name="Normal 2 2 12" xfId="1991"/>
    <cellStyle name="Normal 2 2 13" xfId="1992"/>
    <cellStyle name="Normal 2 2 2" xfId="1993"/>
    <cellStyle name="Normal 2 2 2 2" xfId="1994"/>
    <cellStyle name="Normal 2 2 2 2 2" xfId="1995"/>
    <cellStyle name="Normal 2 2 2 2 2 2" xfId="1996"/>
    <cellStyle name="Normal 2 2 2 2 2 2 2" xfId="1997"/>
    <cellStyle name="Normal 2 2 2 2 2 3" xfId="1998"/>
    <cellStyle name="Normal 2 2 2 2 3" xfId="1999"/>
    <cellStyle name="Normal 2 2 2 2 3 2" xfId="2000"/>
    <cellStyle name="Normal 2 2 2 2 3 2 2" xfId="2001"/>
    <cellStyle name="Normal 2 2 2 2 3 3" xfId="2002"/>
    <cellStyle name="Normal 2 2 2 2 4" xfId="2003"/>
    <cellStyle name="Normal 2 2 2 2 4 2" xfId="2004"/>
    <cellStyle name="Normal 2 2 2 2 5" xfId="2005"/>
    <cellStyle name="Normal 2 2 2 3" xfId="2006"/>
    <cellStyle name="Normal 2 2 2 4" xfId="2007"/>
    <cellStyle name="Normal 2 2 2 4 2" xfId="2008"/>
    <cellStyle name="Normal 2 2 2 4 2 2" xfId="2009"/>
    <cellStyle name="Normal 2 2 2 4 2 2 2" xfId="2010"/>
    <cellStyle name="Normal 2 2 2 4 2 3" xfId="2011"/>
    <cellStyle name="Normal 2 2 2 5" xfId="2012"/>
    <cellStyle name="Normal 2 2 2 5 2" xfId="2013"/>
    <cellStyle name="Normal 2 2 2 5 2 2" xfId="2014"/>
    <cellStyle name="Normal 2 2 2 5 3" xfId="2015"/>
    <cellStyle name="Normal 2 2 2 6" xfId="2016"/>
    <cellStyle name="Normal 2 2 2 6 2" xfId="2017"/>
    <cellStyle name="Normal 2 2 2 6 2 2" xfId="2018"/>
    <cellStyle name="Normal 2 2 2 6 3" xfId="2019"/>
    <cellStyle name="Normal 2 2 2 7" xfId="2020"/>
    <cellStyle name="Normal 2 2 2 7 2" xfId="2021"/>
    <cellStyle name="Normal 2 2 2 7 2 2" xfId="2022"/>
    <cellStyle name="Normal 2 2 2 7 3" xfId="2023"/>
    <cellStyle name="Normal 2 2 2 8" xfId="2024"/>
    <cellStyle name="Normal 2 2 2 8 2" xfId="2025"/>
    <cellStyle name="Normal 2 2 2 9" xfId="2026"/>
    <cellStyle name="Normal 2 2 3" xfId="2027"/>
    <cellStyle name="Normal 2 2 3 2" xfId="2028"/>
    <cellStyle name="Normal 2 2 3 2 2" xfId="2029"/>
    <cellStyle name="Normal 2 2 3 2 2 2" xfId="2030"/>
    <cellStyle name="Normal 2 2 3 2 3" xfId="2031"/>
    <cellStyle name="Normal 2 2 3 3" xfId="2032"/>
    <cellStyle name="Normal 2 2 3 3 2" xfId="2033"/>
    <cellStyle name="Normal 2 2 3 3 2 2" xfId="2034"/>
    <cellStyle name="Normal 2 2 3 3 3" xfId="2035"/>
    <cellStyle name="Normal 2 2 3 4" xfId="2036"/>
    <cellStyle name="Normal 2 2 3 4 2" xfId="2037"/>
    <cellStyle name="Normal 2 2 3 4 2 2" xfId="2038"/>
    <cellStyle name="Normal 2 2 3 4 3" xfId="2039"/>
    <cellStyle name="Normal 2 2 3 5" xfId="2040"/>
    <cellStyle name="Normal 2 2 3 5 2" xfId="2041"/>
    <cellStyle name="Normal 2 2 3 5 2 2" xfId="2042"/>
    <cellStyle name="Normal 2 2 3 5 3" xfId="2043"/>
    <cellStyle name="Normal 2 2 3 6" xfId="2044"/>
    <cellStyle name="Normal 2 2 3 6 2" xfId="2045"/>
    <cellStyle name="Normal 2 2 3 6 2 2" xfId="2046"/>
    <cellStyle name="Normal 2 2 3 6 3" xfId="2047"/>
    <cellStyle name="Normal 2 2 3 7" xfId="2048"/>
    <cellStyle name="Normal 2 2 3 7 2" xfId="2049"/>
    <cellStyle name="Normal 2 2 3 7 2 2" xfId="2050"/>
    <cellStyle name="Normal 2 2 3 7 3" xfId="2051"/>
    <cellStyle name="Normal 2 2 3 8" xfId="2052"/>
    <cellStyle name="Normal 2 2 3 8 2" xfId="2053"/>
    <cellStyle name="Normal 2 2 3 9" xfId="2054"/>
    <cellStyle name="Normal 2 2 4" xfId="2055"/>
    <cellStyle name="Normal 2 2 4 2" xfId="2056"/>
    <cellStyle name="Normal 2 2 4 2 2" xfId="2057"/>
    <cellStyle name="Normal 2 2 4 2 2 2" xfId="2058"/>
    <cellStyle name="Normal 2 2 4 2 3" xfId="2059"/>
    <cellStyle name="Normal 2 2 4 3" xfId="2060"/>
    <cellStyle name="Normal 2 2 4 3 2" xfId="2061"/>
    <cellStyle name="Normal 2 2 4 3 2 2" xfId="2062"/>
    <cellStyle name="Normal 2 2 4 3 3" xfId="2063"/>
    <cellStyle name="Normal 2 2 4 4" xfId="2064"/>
    <cellStyle name="Normal 2 2 4 4 2" xfId="2065"/>
    <cellStyle name="Normal 2 2 4 5" xfId="2066"/>
    <cellStyle name="Normal 2 2 5" xfId="2067"/>
    <cellStyle name="Normal 2 2 6" xfId="2068"/>
    <cellStyle name="Normal 2 2 6 2" xfId="2069"/>
    <cellStyle name="Normal 2 2 6 2 2" xfId="2070"/>
    <cellStyle name="Normal 2 2 6 2 2 2" xfId="2071"/>
    <cellStyle name="Normal 2 2 6 2 3" xfId="2072"/>
    <cellStyle name="Normal 2 2 7" xfId="2073"/>
    <cellStyle name="Normal 2 2 7 2" xfId="2074"/>
    <cellStyle name="Normal 2 2 7 2 2" xfId="2075"/>
    <cellStyle name="Normal 2 2 7 3" xfId="2076"/>
    <cellStyle name="Normal 2 2 8" xfId="2077"/>
    <cellStyle name="Normal 2 2 8 2" xfId="2078"/>
    <cellStyle name="Normal 2 2 8 2 2" xfId="2079"/>
    <cellStyle name="Normal 2 2 8 2 2 2" xfId="2080"/>
    <cellStyle name="Normal 2 2 8 2 2 2 2" xfId="2081"/>
    <cellStyle name="Normal 2 2 8 2 2 3" xfId="2082"/>
    <cellStyle name="Normal 2 2 8 2 3" xfId="2083"/>
    <cellStyle name="Normal 2 2 8 2 3 2" xfId="2084"/>
    <cellStyle name="Normal 2 2 8 2 4" xfId="2085"/>
    <cellStyle name="Normal 2 2 8 3" xfId="2086"/>
    <cellStyle name="Normal 2 2 8 3 2" xfId="2087"/>
    <cellStyle name="Normal 2 2 8 3 2 2" xfId="2088"/>
    <cellStyle name="Normal 2 2 8 3 3" xfId="2089"/>
    <cellStyle name="Normal 2 2 8 4" xfId="2090"/>
    <cellStyle name="Normal 2 2 8 4 2" xfId="2091"/>
    <cellStyle name="Normal 2 2 8 5" xfId="2092"/>
    <cellStyle name="Normal 2 2 9" xfId="2093"/>
    <cellStyle name="Normal 2 2 9 2" xfId="2094"/>
    <cellStyle name="Normal 2 2 9 2 2" xfId="2095"/>
    <cellStyle name="Normal 2 2 9 3" xfId="2096"/>
    <cellStyle name="Normal 2 20" xfId="2097"/>
    <cellStyle name="Normal 2 200" xfId="2098"/>
    <cellStyle name="Normal 2 200 2" xfId="2099"/>
    <cellStyle name="Normal 2 200 2 2" xfId="2100"/>
    <cellStyle name="Normal 2 200 3" xfId="2101"/>
    <cellStyle name="Normal 2 201" xfId="2102"/>
    <cellStyle name="Normal 2 201 2" xfId="2103"/>
    <cellStyle name="Normal 2 202" xfId="2104"/>
    <cellStyle name="Normal 2 203" xfId="2105"/>
    <cellStyle name="Normal 2 203 2" xfId="2106"/>
    <cellStyle name="Normal 2 204" xfId="2107"/>
    <cellStyle name="Normal 2 204 2" xfId="2108"/>
    <cellStyle name="Normal 2 205" xfId="2109"/>
    <cellStyle name="Normal 2 205 2" xfId="2110"/>
    <cellStyle name="Normal 2 206" xfId="2111"/>
    <cellStyle name="Normal 2 206 2" xfId="2112"/>
    <cellStyle name="Normal 2 207" xfId="2113"/>
    <cellStyle name="Normal 2 207 2" xfId="2114"/>
    <cellStyle name="Normal 2 208" xfId="2115"/>
    <cellStyle name="Normal 2 209" xfId="2116"/>
    <cellStyle name="Normal 2 21" xfId="2117"/>
    <cellStyle name="Normal 2 210" xfId="2118"/>
    <cellStyle name="Normal 2 211" xfId="2119"/>
    <cellStyle name="Normal 2 212" xfId="2120"/>
    <cellStyle name="Normal 2 213" xfId="2121"/>
    <cellStyle name="Normal 2 214" xfId="2122"/>
    <cellStyle name="Normal 2 215" xfId="2123"/>
    <cellStyle name="Normal 2 216" xfId="2124"/>
    <cellStyle name="Normal 2 217" xfId="2125"/>
    <cellStyle name="Normal 2 218" xfId="2126"/>
    <cellStyle name="Normal 2 219" xfId="2127"/>
    <cellStyle name="Normal 2 22" xfId="2128"/>
    <cellStyle name="Normal 2 23" xfId="2129"/>
    <cellStyle name="Normal 2 24" xfId="2130"/>
    <cellStyle name="Normal 2 25" xfId="2131"/>
    <cellStyle name="Normal 2 26" xfId="2132"/>
    <cellStyle name="Normal 2 27" xfId="2133"/>
    <cellStyle name="Normal 2 28" xfId="2134"/>
    <cellStyle name="Normal 2 29" xfId="2135"/>
    <cellStyle name="Normal 2 3" xfId="2136"/>
    <cellStyle name="Normal 2 3 10" xfId="2137"/>
    <cellStyle name="Normal 2 3 11" xfId="2138"/>
    <cellStyle name="Normal 2 3 12" xfId="2139"/>
    <cellStyle name="Normal 2 3 2" xfId="2140"/>
    <cellStyle name="Normal 2 3 2 2" xfId="2141"/>
    <cellStyle name="Normal 2 3 2 2 2" xfId="2142"/>
    <cellStyle name="Normal 2 3 2 2 2 2" xfId="2143"/>
    <cellStyle name="Normal 2 3 2 2 3" xfId="2144"/>
    <cellStyle name="Normal 2 3 2 3" xfId="2145"/>
    <cellStyle name="Normal 2 3 2 3 2" xfId="2146"/>
    <cellStyle name="Normal 2 3 2 3 2 2" xfId="2147"/>
    <cellStyle name="Normal 2 3 2 3 3" xfId="2148"/>
    <cellStyle name="Normal 2 3 3" xfId="2149"/>
    <cellStyle name="Normal 2 3 4" xfId="2150"/>
    <cellStyle name="Normal 2 3 5" xfId="2151"/>
    <cellStyle name="Normal 2 3 5 2" xfId="2152"/>
    <cellStyle name="Normal 2 3 5 2 2" xfId="2153"/>
    <cellStyle name="Normal 2 3 5 2 2 2" xfId="2154"/>
    <cellStyle name="Normal 2 3 5 2 3" xfId="2155"/>
    <cellStyle name="Normal 2 3 6" xfId="2156"/>
    <cellStyle name="Normal 2 3 6 2" xfId="2157"/>
    <cellStyle name="Normal 2 3 6 2 2" xfId="2158"/>
    <cellStyle name="Normal 2 3 6 2 2 2" xfId="2159"/>
    <cellStyle name="Normal 2 3 6 2 3" xfId="2160"/>
    <cellStyle name="Normal 2 3 7" xfId="2161"/>
    <cellStyle name="Normal 2 3 7 2" xfId="2162"/>
    <cellStyle name="Normal 2 3 7 2 2" xfId="2163"/>
    <cellStyle name="Normal 2 3 7 3" xfId="2164"/>
    <cellStyle name="Normal 2 3 8" xfId="2165"/>
    <cellStyle name="Normal 2 3 8 2" xfId="2166"/>
    <cellStyle name="Normal 2 3 8 2 2" xfId="2167"/>
    <cellStyle name="Normal 2 3 8 3" xfId="2168"/>
    <cellStyle name="Normal 2 3 9" xfId="2169"/>
    <cellStyle name="Normal 2 3 9 2" xfId="2170"/>
    <cellStyle name="Normal 2 30" xfId="2171"/>
    <cellStyle name="Normal 2 31" xfId="2172"/>
    <cellStyle name="Normal 2 32" xfId="2173"/>
    <cellStyle name="Normal 2 33" xfId="2174"/>
    <cellStyle name="Normal 2 34" xfId="2175"/>
    <cellStyle name="Normal 2 35" xfId="2176"/>
    <cellStyle name="Normal 2 36" xfId="2177"/>
    <cellStyle name="Normal 2 37" xfId="2178"/>
    <cellStyle name="Normal 2 38" xfId="2179"/>
    <cellStyle name="Normal 2 39" xfId="2180"/>
    <cellStyle name="Normal 2 4" xfId="2181"/>
    <cellStyle name="Normal 2 4 2" xfId="2182"/>
    <cellStyle name="Normal 2 4 2 2" xfId="2183"/>
    <cellStyle name="Normal 2 4 2 2 2" xfId="2184"/>
    <cellStyle name="Normal 2 4 2 3" xfId="2185"/>
    <cellStyle name="Normal 2 4 3" xfId="2186"/>
    <cellStyle name="Normal 2 4 3 2" xfId="2187"/>
    <cellStyle name="Normal 2 4 4" xfId="2188"/>
    <cellStyle name="Normal 2 40" xfId="2189"/>
    <cellStyle name="Normal 2 41" xfId="2190"/>
    <cellStyle name="Normal 2 42" xfId="2191"/>
    <cellStyle name="Normal 2 43" xfId="2192"/>
    <cellStyle name="Normal 2 44" xfId="2193"/>
    <cellStyle name="Normal 2 45" xfId="2194"/>
    <cellStyle name="Normal 2 46" xfId="2195"/>
    <cellStyle name="Normal 2 47" xfId="2196"/>
    <cellStyle name="Normal 2 48" xfId="2197"/>
    <cellStyle name="Normal 2 49" xfId="2198"/>
    <cellStyle name="Normal 2 5" xfId="2199"/>
    <cellStyle name="Normal 2 50" xfId="2200"/>
    <cellStyle name="Normal 2 51" xfId="2201"/>
    <cellStyle name="Normal 2 52" xfId="2202"/>
    <cellStyle name="Normal 2 53" xfId="2203"/>
    <cellStyle name="Normal 2 54" xfId="2204"/>
    <cellStyle name="Normal 2 55" xfId="2205"/>
    <cellStyle name="Normal 2 56" xfId="2206"/>
    <cellStyle name="Normal 2 57" xfId="2207"/>
    <cellStyle name="Normal 2 58" xfId="2208"/>
    <cellStyle name="Normal 2 59" xfId="2209"/>
    <cellStyle name="Normal 2 6" xfId="2210"/>
    <cellStyle name="Normal 2 60" xfId="2211"/>
    <cellStyle name="Normal 2 61" xfId="2212"/>
    <cellStyle name="Normal 2 62" xfId="2213"/>
    <cellStyle name="Normal 2 63" xfId="2214"/>
    <cellStyle name="Normal 2 64" xfId="2215"/>
    <cellStyle name="Normal 2 65" xfId="2216"/>
    <cellStyle name="Normal 2 66" xfId="2217"/>
    <cellStyle name="Normal 2 67" xfId="2218"/>
    <cellStyle name="Normal 2 68" xfId="2219"/>
    <cellStyle name="Normal 2 69" xfId="2220"/>
    <cellStyle name="Normal 2 7" xfId="2221"/>
    <cellStyle name="Normal 2 70" xfId="2222"/>
    <cellStyle name="Normal 2 71" xfId="2223"/>
    <cellStyle name="Normal 2 72" xfId="2224"/>
    <cellStyle name="Normal 2 73" xfId="2225"/>
    <cellStyle name="Normal 2 74" xfId="2226"/>
    <cellStyle name="Normal 2 75" xfId="2227"/>
    <cellStyle name="Normal 2 76" xfId="2228"/>
    <cellStyle name="Normal 2 77" xfId="2229"/>
    <cellStyle name="Normal 2 78" xfId="2230"/>
    <cellStyle name="Normal 2 79" xfId="2231"/>
    <cellStyle name="Normal 2 8" xfId="2232"/>
    <cellStyle name="Normal 2 80" xfId="2233"/>
    <cellStyle name="Normal 2 81" xfId="2234"/>
    <cellStyle name="Normal 2 82" xfId="2235"/>
    <cellStyle name="Normal 2 83" xfId="2236"/>
    <cellStyle name="Normal 2 84" xfId="2237"/>
    <cellStyle name="Normal 2 85" xfId="2238"/>
    <cellStyle name="Normal 2 86" xfId="2239"/>
    <cellStyle name="Normal 2 87" xfId="2240"/>
    <cellStyle name="Normal 2 88" xfId="2241"/>
    <cellStyle name="Normal 2 89" xfId="2242"/>
    <cellStyle name="Normal 2 9" xfId="2243"/>
    <cellStyle name="Normal 2 90" xfId="2244"/>
    <cellStyle name="Normal 2 91" xfId="2245"/>
    <cellStyle name="Normal 2 92" xfId="2246"/>
    <cellStyle name="Normal 2 93" xfId="2247"/>
    <cellStyle name="Normal 2 94" xfId="2248"/>
    <cellStyle name="Normal 2 95" xfId="2249"/>
    <cellStyle name="Normal 2 96" xfId="2250"/>
    <cellStyle name="Normal 2 97" xfId="2251"/>
    <cellStyle name="Normal 2 98" xfId="2252"/>
    <cellStyle name="Normal 2 99" xfId="2253"/>
    <cellStyle name="Normal 20" xfId="2254"/>
    <cellStyle name="Normal 20 2" xfId="2255"/>
    <cellStyle name="Normal 200" xfId="2256"/>
    <cellStyle name="Normal 200 2" xfId="2257"/>
    <cellStyle name="Normal 201" xfId="2258"/>
    <cellStyle name="Normal 201 2" xfId="2259"/>
    <cellStyle name="Normal 201 2 2" xfId="2260"/>
    <cellStyle name="Normal 201 2 3" xfId="2261"/>
    <cellStyle name="Normal 201 3" xfId="2262"/>
    <cellStyle name="Normal 201 3 2" xfId="23"/>
    <cellStyle name="Normal 202" xfId="2263"/>
    <cellStyle name="Normal 202 2" xfId="2264"/>
    <cellStyle name="Normal 203" xfId="2265"/>
    <cellStyle name="Normal 204" xfId="2266"/>
    <cellStyle name="Normal 205" xfId="2267"/>
    <cellStyle name="Normal 206" xfId="2268"/>
    <cellStyle name="Normal 207" xfId="2269"/>
    <cellStyle name="Normal 208" xfId="2270"/>
    <cellStyle name="Normal 209" xfId="2271"/>
    <cellStyle name="Normal 21" xfId="2272"/>
    <cellStyle name="Normal 210" xfId="2273"/>
    <cellStyle name="Normal 211" xfId="2274"/>
    <cellStyle name="Normal 212" xfId="2275"/>
    <cellStyle name="Normal 213" xfId="2276"/>
    <cellStyle name="Normal 214" xfId="2277"/>
    <cellStyle name="Normal 215" xfId="2278"/>
    <cellStyle name="Normal 216" xfId="2279"/>
    <cellStyle name="Normal 217" xfId="2280"/>
    <cellStyle name="Normal 218" xfId="2281"/>
    <cellStyle name="Normal 219" xfId="2282"/>
    <cellStyle name="Normal 22" xfId="29"/>
    <cellStyle name="Normal 220" xfId="2283"/>
    <cellStyle name="Normal 220 2" xfId="2284"/>
    <cellStyle name="Normal 221" xfId="2285"/>
    <cellStyle name="Normal 222" xfId="2286"/>
    <cellStyle name="Normal 223" xfId="2287"/>
    <cellStyle name="Normal 224" xfId="2288"/>
    <cellStyle name="Normal 225" xfId="2289"/>
    <cellStyle name="Normal 226" xfId="2290"/>
    <cellStyle name="Normal 227" xfId="2291"/>
    <cellStyle name="Normal 228" xfId="2292"/>
    <cellStyle name="Normal 229" xfId="2293"/>
    <cellStyle name="Normal 23" xfId="2294"/>
    <cellStyle name="Normal 230" xfId="2295"/>
    <cellStyle name="Normal 231" xfId="2296"/>
    <cellStyle name="Normal 232" xfId="2297"/>
    <cellStyle name="Normal 233" xfId="2298"/>
    <cellStyle name="Normal 234" xfId="2299"/>
    <cellStyle name="Normal 235" xfId="2300"/>
    <cellStyle name="Normal 236" xfId="2301"/>
    <cellStyle name="Normal 237" xfId="2302"/>
    <cellStyle name="Normal 238" xfId="2303"/>
    <cellStyle name="Normal 239" xfId="2304"/>
    <cellStyle name="Normal 24" xfId="2305"/>
    <cellStyle name="Normal 240" xfId="2306"/>
    <cellStyle name="Normal 241" xfId="2307"/>
    <cellStyle name="Normal 242" xfId="2308"/>
    <cellStyle name="Normal 243" xfId="2309"/>
    <cellStyle name="Normal 244" xfId="2310"/>
    <cellStyle name="Normal 245" xfId="2311"/>
    <cellStyle name="Normal 246" xfId="2312"/>
    <cellStyle name="Normal 247" xfId="2313"/>
    <cellStyle name="Normal 248" xfId="2314"/>
    <cellStyle name="Normal 249" xfId="2315"/>
    <cellStyle name="Normal 25" xfId="2316"/>
    <cellStyle name="Normal 250" xfId="2317"/>
    <cellStyle name="Normal 250 2" xfId="3214"/>
    <cellStyle name="Normal 251" xfId="2318"/>
    <cellStyle name="Normal 252" xfId="2319"/>
    <cellStyle name="Normal 253" xfId="2320"/>
    <cellStyle name="Normal 254" xfId="2321"/>
    <cellStyle name="Normal 255" xfId="2322"/>
    <cellStyle name="Normal 256" xfId="2323"/>
    <cellStyle name="Normal 257" xfId="2324"/>
    <cellStyle name="Normal 258" xfId="2325"/>
    <cellStyle name="Normal 259" xfId="2326"/>
    <cellStyle name="Normal 26" xfId="2327"/>
    <cellStyle name="Normal 260" xfId="2328"/>
    <cellStyle name="Normal 261" xfId="2329"/>
    <cellStyle name="Normal 262" xfId="2330"/>
    <cellStyle name="Normal 263" xfId="2331"/>
    <cellStyle name="Normal 264" xfId="2332"/>
    <cellStyle name="Normal 265" xfId="2333"/>
    <cellStyle name="Normal 266" xfId="2334"/>
    <cellStyle name="Normal 267" xfId="2335"/>
    <cellStyle name="Normal 268" xfId="2336"/>
    <cellStyle name="Normal 269" xfId="2337"/>
    <cellStyle name="Normal 27" xfId="2338"/>
    <cellStyle name="Normal 27 2" xfId="2339"/>
    <cellStyle name="Normal 27 2 2" xfId="2340"/>
    <cellStyle name="Normal 27 3" xfId="2341"/>
    <cellStyle name="Normal 270" xfId="2342"/>
    <cellStyle name="Normal 271" xfId="2343"/>
    <cellStyle name="Normal 272" xfId="2344"/>
    <cellStyle name="Normal 273" xfId="2345"/>
    <cellStyle name="Normal 274" xfId="2346"/>
    <cellStyle name="Normal 275" xfId="2347"/>
    <cellStyle name="Normal 276" xfId="2348"/>
    <cellStyle name="Normal 276 2" xfId="3215"/>
    <cellStyle name="Normal 277" xfId="2349"/>
    <cellStyle name="Normal 278" xfId="2350"/>
    <cellStyle name="Normal 279" xfId="2351"/>
    <cellStyle name="Normal 28" xfId="2352"/>
    <cellStyle name="Normal 280" xfId="2353"/>
    <cellStyle name="Normal 281" xfId="2354"/>
    <cellStyle name="Normal 282" xfId="2355"/>
    <cellStyle name="Normal 283" xfId="2356"/>
    <cellStyle name="Normal 284" xfId="2357"/>
    <cellStyle name="Normal 285" xfId="2358"/>
    <cellStyle name="Normal 286" xfId="2359"/>
    <cellStyle name="Normal 286 2" xfId="3216"/>
    <cellStyle name="Normal 287" xfId="2360"/>
    <cellStyle name="Normal 287 2" xfId="3217"/>
    <cellStyle name="Normal 288" xfId="2361"/>
    <cellStyle name="Normal 288 2" xfId="3218"/>
    <cellStyle name="Normal 289" xfId="2362"/>
    <cellStyle name="Normal 29" xfId="2363"/>
    <cellStyle name="Normal 290" xfId="2364"/>
    <cellStyle name="Normal 291" xfId="2365"/>
    <cellStyle name="Normal 292" xfId="2366"/>
    <cellStyle name="Normal 293" xfId="2367"/>
    <cellStyle name="Normal 294" xfId="2368"/>
    <cellStyle name="Normal 295" xfId="2369"/>
    <cellStyle name="Normal 296" xfId="9"/>
    <cellStyle name="Normal 296 2" xfId="2370"/>
    <cellStyle name="Normal 297" xfId="2371"/>
    <cellStyle name="Normal 298" xfId="2372"/>
    <cellStyle name="Normal 299" xfId="2373"/>
    <cellStyle name="Normal 3" xfId="2374"/>
    <cellStyle name="Normal 3 10" xfId="2375"/>
    <cellStyle name="Normal 3 10 2" xfId="2376"/>
    <cellStyle name="Normal 3 11" xfId="5"/>
    <cellStyle name="Normal 3 12" xfId="2377"/>
    <cellStyle name="Normal 3 12 2" xfId="2378"/>
    <cellStyle name="Normal 3 13" xfId="2379"/>
    <cellStyle name="Normal 3 13 2" xfId="2380"/>
    <cellStyle name="Normal 3 14" xfId="2381"/>
    <cellStyle name="Normal 3 14 2" xfId="2382"/>
    <cellStyle name="Normal 3 15" xfId="2383"/>
    <cellStyle name="Normal 3 15 2" xfId="2384"/>
    <cellStyle name="Normal 3 16" xfId="2385"/>
    <cellStyle name="Normal 3 16 2" xfId="2386"/>
    <cellStyle name="Normal 3 17" xfId="2387"/>
    <cellStyle name="Normal 3 18" xfId="2388"/>
    <cellStyle name="Normal 3 19" xfId="2389"/>
    <cellStyle name="Normal 3 2" xfId="13"/>
    <cellStyle name="Normal 3 2 2" xfId="27"/>
    <cellStyle name="Normal 3 2 2 2" xfId="2390"/>
    <cellStyle name="Normal 3 2 2 2 2" xfId="2391"/>
    <cellStyle name="Normal 3 2 2 2 2 2" xfId="2392"/>
    <cellStyle name="Normal 3 2 2 2 2 2 2" xfId="2393"/>
    <cellStyle name="Normal 3 2 2 2 2 2 2 2" xfId="2394"/>
    <cellStyle name="Normal 3 2 2 2 2 2 2 2 2" xfId="2395"/>
    <cellStyle name="Normal 3 2 2 2 2 2 2 3" xfId="2396"/>
    <cellStyle name="Normal 3 2 2 2 2 2 3" xfId="2397"/>
    <cellStyle name="Normal 3 2 2 2 2 2 3 2" xfId="2398"/>
    <cellStyle name="Normal 3 2 2 2 2 2 3 2 2" xfId="2399"/>
    <cellStyle name="Normal 3 2 2 2 2 2 3 3" xfId="2400"/>
    <cellStyle name="Normal 3 2 2 2 2 3" xfId="2401"/>
    <cellStyle name="Normal 3 2 2 2 2 4" xfId="2402"/>
    <cellStyle name="Normal 3 2 2 2 2 4 2" xfId="2403"/>
    <cellStyle name="Normal 3 2 2 2 2 5" xfId="2404"/>
    <cellStyle name="Normal 3 2 2 2 3" xfId="2405"/>
    <cellStyle name="Normal 3 2 2 2 3 2" xfId="2406"/>
    <cellStyle name="Normal 3 2 2 2 3 2 2" xfId="2407"/>
    <cellStyle name="Normal 3 2 2 2 3 3" xfId="2408"/>
    <cellStyle name="Normal 3 2 2 2 4" xfId="2409"/>
    <cellStyle name="Normal 3 2 2 2 4 2" xfId="2410"/>
    <cellStyle name="Normal 3 2 2 2 4 2 2" xfId="2411"/>
    <cellStyle name="Normal 3 2 2 2 4 3" xfId="2412"/>
    <cellStyle name="Normal 3 2 2 3" xfId="2413"/>
    <cellStyle name="Normal 3 2 2 3 2" xfId="2414"/>
    <cellStyle name="Normal 3 2 2 3 2 2" xfId="2415"/>
    <cellStyle name="Normal 3 2 2 3 2 2 2" xfId="2416"/>
    <cellStyle name="Normal 3 2 2 3 2 3" xfId="2417"/>
    <cellStyle name="Normal 3 2 2 3 3" xfId="2418"/>
    <cellStyle name="Normal 3 2 2 3 3 2" xfId="2419"/>
    <cellStyle name="Normal 3 2 2 3 3 2 2" xfId="2420"/>
    <cellStyle name="Normal 3 2 2 3 3 3" xfId="2421"/>
    <cellStyle name="Normal 3 2 2 4" xfId="2422"/>
    <cellStyle name="Normal 3 2 2 5" xfId="2423"/>
    <cellStyle name="Normal 3 2 3" xfId="2424"/>
    <cellStyle name="Normal 3 2 3 2" xfId="2425"/>
    <cellStyle name="Normal 3 2 3 2 2" xfId="2426"/>
    <cellStyle name="Normal 3 2 3 2 2 2" xfId="2427"/>
    <cellStyle name="Normal 3 2 3 2 2 2 2" xfId="2428"/>
    <cellStyle name="Normal 3 2 3 2 2 3" xfId="2429"/>
    <cellStyle name="Normal 3 2 3 2 3" xfId="2430"/>
    <cellStyle name="Normal 3 2 3 2 3 2" xfId="2431"/>
    <cellStyle name="Normal 3 2 3 2 3 2 2" xfId="2432"/>
    <cellStyle name="Normal 3 2 3 2 3 3" xfId="2433"/>
    <cellStyle name="Normal 3 2 3 3" xfId="2434"/>
    <cellStyle name="Normal 3 2 4" xfId="2435"/>
    <cellStyle name="Normal 3 2 4 2" xfId="2436"/>
    <cellStyle name="Normal 3 2 4 2 2" xfId="2437"/>
    <cellStyle name="Normal 3 2 4 3" xfId="2438"/>
    <cellStyle name="Normal 3 2 5" xfId="2439"/>
    <cellStyle name="Normal 3 2 5 2" xfId="2440"/>
    <cellStyle name="Normal 3 2 5 2 2" xfId="2441"/>
    <cellStyle name="Normal 3 2 5 3" xfId="2442"/>
    <cellStyle name="Normal 3 2 6" xfId="2443"/>
    <cellStyle name="Normal 3 20" xfId="2444"/>
    <cellStyle name="Normal 3 21" xfId="2445"/>
    <cellStyle name="Normal 3 22" xfId="2446"/>
    <cellStyle name="Normal 3 23" xfId="2447"/>
    <cellStyle name="Normal 3 24" xfId="2448"/>
    <cellStyle name="Normal 3 25" xfId="2449"/>
    <cellStyle name="Normal 3 26" xfId="2450"/>
    <cellStyle name="Normal 3 27" xfId="2451"/>
    <cellStyle name="Normal 3 28" xfId="2452"/>
    <cellStyle name="Normal 3 3" xfId="2453"/>
    <cellStyle name="Normal 3 3 2" xfId="2454"/>
    <cellStyle name="Normal 3 3 2 2" xfId="2455"/>
    <cellStyle name="Normal 3 3 2 2 2" xfId="2456"/>
    <cellStyle name="Normal 3 3 2 2 2 2" xfId="2457"/>
    <cellStyle name="Normal 3 3 2 2 2 2 2" xfId="2458"/>
    <cellStyle name="Normal 3 3 2 2 2 3" xfId="2459"/>
    <cellStyle name="Normal 3 3 2 2 3" xfId="2460"/>
    <cellStyle name="Normal 3 3 2 2 3 2" xfId="2461"/>
    <cellStyle name="Normal 3 3 2 2 3 2 2" xfId="2462"/>
    <cellStyle name="Normal 3 3 2 2 3 3" xfId="2463"/>
    <cellStyle name="Normal 3 3 2 2 4" xfId="2464"/>
    <cellStyle name="Normal 3 3 2 2 4 2" xfId="2465"/>
    <cellStyle name="Normal 3 3 2 2 5" xfId="2466"/>
    <cellStyle name="Normal 3 3 2 3" xfId="2467"/>
    <cellStyle name="Normal 3 3 2 3 2" xfId="2468"/>
    <cellStyle name="Normal 3 3 2 3 2 2" xfId="2469"/>
    <cellStyle name="Normal 3 3 2 3 3" xfId="2470"/>
    <cellStyle name="Normal 3 3 2 4" xfId="2471"/>
    <cellStyle name="Normal 3 3 2 4 2" xfId="2472"/>
    <cellStyle name="Normal 3 3 2 4 2 2" xfId="2473"/>
    <cellStyle name="Normal 3 3 2 4 3" xfId="2474"/>
    <cellStyle name="Normal 3 3 2 5" xfId="2475"/>
    <cellStyle name="Normal 3 3 2 5 2" xfId="2476"/>
    <cellStyle name="Normal 3 3 2 6" xfId="2477"/>
    <cellStyle name="Normal 3 3 3" xfId="2478"/>
    <cellStyle name="Normal 3 3 3 2" xfId="2479"/>
    <cellStyle name="Normal 3 3 3 2 2" xfId="2480"/>
    <cellStyle name="Normal 3 3 3 2 2 2" xfId="2481"/>
    <cellStyle name="Normal 3 3 3 2 3" xfId="2482"/>
    <cellStyle name="Normal 3 3 3 3" xfId="2483"/>
    <cellStyle name="Normal 3 3 3 3 2" xfId="2484"/>
    <cellStyle name="Normal 3 3 3 3 2 2" xfId="2485"/>
    <cellStyle name="Normal 3 3 3 3 3" xfId="2486"/>
    <cellStyle name="Normal 3 3 3 4" xfId="2487"/>
    <cellStyle name="Normal 3 3 3 4 2" xfId="2488"/>
    <cellStyle name="Normal 3 3 3 5" xfId="2489"/>
    <cellStyle name="Normal 3 3 4" xfId="2490"/>
    <cellStyle name="Normal 3 3 4 2" xfId="2491"/>
    <cellStyle name="Normal 3 3 4 2 2" xfId="2492"/>
    <cellStyle name="Normal 3 3 4 3" xfId="2493"/>
    <cellStyle name="Normal 3 3 5" xfId="2494"/>
    <cellStyle name="Normal 3 3 5 2" xfId="2495"/>
    <cellStyle name="Normal 3 3 5 2 2" xfId="2496"/>
    <cellStyle name="Normal 3 3 5 3" xfId="2497"/>
    <cellStyle name="Normal 3 3 6" xfId="2498"/>
    <cellStyle name="Normal 3 3 6 2" xfId="2499"/>
    <cellStyle name="Normal 3 3 7" xfId="2500"/>
    <cellStyle name="Normal 3 4" xfId="2501"/>
    <cellStyle name="Normal 3 4 2" xfId="2502"/>
    <cellStyle name="Normal 3 4 2 2" xfId="2503"/>
    <cellStyle name="Normal 3 4 2 2 2" xfId="2504"/>
    <cellStyle name="Normal 3 4 2 2 2 2" xfId="2505"/>
    <cellStyle name="Normal 3 4 2 2 2 2 2" xfId="2506"/>
    <cellStyle name="Normal 3 4 2 2 2 3" xfId="2507"/>
    <cellStyle name="Normal 3 4 2 2 3" xfId="2508"/>
    <cellStyle name="Normal 3 4 2 2 3 2" xfId="2509"/>
    <cellStyle name="Normal 3 4 2 2 3 2 2" xfId="2510"/>
    <cellStyle name="Normal 3 4 2 2 3 3" xfId="2511"/>
    <cellStyle name="Normal 3 4 2 2 4" xfId="2512"/>
    <cellStyle name="Normal 3 4 2 2 4 2" xfId="2513"/>
    <cellStyle name="Normal 3 4 2 2 4 2 2" xfId="2514"/>
    <cellStyle name="Normal 3 4 2 2 4 3" xfId="2515"/>
    <cellStyle name="Normal 3 4 2 3" xfId="2516"/>
    <cellStyle name="Normal 3 4 2 4" xfId="2517"/>
    <cellStyle name="Normal 3 4 2 4 2" xfId="2518"/>
    <cellStyle name="Normal 3 4 2 4 2 2" xfId="2519"/>
    <cellStyle name="Normal 3 4 2 4 3" xfId="2520"/>
    <cellStyle name="Normal 3 4 2 5" xfId="2521"/>
    <cellStyle name="Normal 3 4 2 5 2" xfId="2522"/>
    <cellStyle name="Normal 3 4 2 6" xfId="2523"/>
    <cellStyle name="Normal 3 4 3" xfId="2524"/>
    <cellStyle name="Normal 3 4 3 2" xfId="2525"/>
    <cellStyle name="Normal 3 4 3 2 2" xfId="2526"/>
    <cellStyle name="Normal 3 4 3 2 2 2" xfId="2527"/>
    <cellStyle name="Normal 3 4 3 2 3" xfId="2528"/>
    <cellStyle name="Normal 3 4 3 3" xfId="2529"/>
    <cellStyle name="Normal 3 4 3 3 2" xfId="2530"/>
    <cellStyle name="Normal 3 4 3 4" xfId="2531"/>
    <cellStyle name="Normal 3 4 4" xfId="2532"/>
    <cellStyle name="Normal 3 4 4 2" xfId="2533"/>
    <cellStyle name="Normal 3 4 4 2 2" xfId="2534"/>
    <cellStyle name="Normal 3 4 4 3" xfId="2535"/>
    <cellStyle name="Normal 3 4 5" xfId="2536"/>
    <cellStyle name="Normal 3 4 5 2" xfId="2537"/>
    <cellStyle name="Normal 3 4 5 2 2" xfId="2538"/>
    <cellStyle name="Normal 3 4 5 3" xfId="2539"/>
    <cellStyle name="Normal 3 4 6" xfId="2540"/>
    <cellStyle name="Normal 3 4 6 2" xfId="2541"/>
    <cellStyle name="Normal 3 4 7" xfId="2542"/>
    <cellStyle name="Normal 3 5" xfId="2543"/>
    <cellStyle name="Normal 3 5 2" xfId="2544"/>
    <cellStyle name="Normal 3 5 2 2" xfId="2545"/>
    <cellStyle name="Normal 3 5 2 2 2" xfId="2546"/>
    <cellStyle name="Normal 3 5 2 2 2 2" xfId="2547"/>
    <cellStyle name="Normal 3 5 2 2 3" xfId="2548"/>
    <cellStyle name="Normal 3 5 2 3" xfId="2549"/>
    <cellStyle name="Normal 3 5 2 3 2" xfId="2550"/>
    <cellStyle name="Normal 3 5 2 4" xfId="2551"/>
    <cellStyle name="Normal 3 5 3" xfId="2552"/>
    <cellStyle name="Normal 3 5 3 2" xfId="2553"/>
    <cellStyle name="Normal 3 5 3 2 2" xfId="2554"/>
    <cellStyle name="Normal 3 5 3 3" xfId="2555"/>
    <cellStyle name="Normal 3 5 4" xfId="2556"/>
    <cellStyle name="Normal 3 5 4 2" xfId="2557"/>
    <cellStyle name="Normal 3 5 4 2 2" xfId="2558"/>
    <cellStyle name="Normal 3 5 4 3" xfId="2559"/>
    <cellStyle name="Normal 3 5 5" xfId="2560"/>
    <cellStyle name="Normal 3 5 5 2" xfId="2561"/>
    <cellStyle name="Normal 3 5 6" xfId="2562"/>
    <cellStyle name="Normal 3 6" xfId="2563"/>
    <cellStyle name="Normal 3 6 2" xfId="2564"/>
    <cellStyle name="Normal 3 6 2 2" xfId="2565"/>
    <cellStyle name="Normal 3 6 2 2 2" xfId="2566"/>
    <cellStyle name="Normal 3 6 2 3" xfId="2567"/>
    <cellStyle name="Normal 3 7" xfId="2568"/>
    <cellStyle name="Normal 3 7 2" xfId="2569"/>
    <cellStyle name="Normal 3 7 2 2" xfId="2570"/>
    <cellStyle name="Normal 3 7 3" xfId="2571"/>
    <cellStyle name="Normal 3 8" xfId="2572"/>
    <cellStyle name="Normal 3 8 2" xfId="2573"/>
    <cellStyle name="Normal 3 8 2 2" xfId="2574"/>
    <cellStyle name="Normal 3 8 3" xfId="2575"/>
    <cellStyle name="Normal 3 9" xfId="2576"/>
    <cellStyle name="Normal 3 9 2" xfId="2577"/>
    <cellStyle name="Normal 3 9 2 2" xfId="2578"/>
    <cellStyle name="Normal 3 9 3" xfId="2579"/>
    <cellStyle name="Normal 30" xfId="2580"/>
    <cellStyle name="Normal 300" xfId="2581"/>
    <cellStyle name="Normal 301" xfId="2582"/>
    <cellStyle name="Normal 302" xfId="2583"/>
    <cellStyle name="Normal 303" xfId="2584"/>
    <cellStyle name="Normal 304" xfId="2585"/>
    <cellStyle name="Normal 305" xfId="2586"/>
    <cellStyle name="Normal 306" xfId="2587"/>
    <cellStyle name="Normal 307" xfId="2588"/>
    <cellStyle name="Normal 308" xfId="2589"/>
    <cellStyle name="Normal 309" xfId="2590"/>
    <cellStyle name="Normal 31" xfId="2591"/>
    <cellStyle name="Normal 310" xfId="2592"/>
    <cellStyle name="Normal 311" xfId="2593"/>
    <cellStyle name="Normal 312" xfId="2594"/>
    <cellStyle name="Normal 313" xfId="2595"/>
    <cellStyle name="Normal 314" xfId="2596"/>
    <cellStyle name="Normal 315" xfId="2597"/>
    <cellStyle name="Normal 316" xfId="2598"/>
    <cellStyle name="Normal 317" xfId="2599"/>
    <cellStyle name="Normal 318" xfId="2600"/>
    <cellStyle name="Normal 319" xfId="2601"/>
    <cellStyle name="Normal 32" xfId="2602"/>
    <cellStyle name="Normal 320" xfId="2603"/>
    <cellStyle name="Normal 321" xfId="2604"/>
    <cellStyle name="Normal 322" xfId="2605"/>
    <cellStyle name="Normal 323" xfId="2606"/>
    <cellStyle name="Normal 324" xfId="2607"/>
    <cellStyle name="Normal 325" xfId="2608"/>
    <cellStyle name="Normal 326" xfId="2609"/>
    <cellStyle name="Normal 327" xfId="2610"/>
    <cellStyle name="Normal 328" xfId="2611"/>
    <cellStyle name="Normal 329" xfId="2612"/>
    <cellStyle name="Normal 33" xfId="2613"/>
    <cellStyle name="Normal 330" xfId="2614"/>
    <cellStyle name="Normal 331" xfId="2615"/>
    <cellStyle name="Normal 332" xfId="2616"/>
    <cellStyle name="Normal 333" xfId="2617"/>
    <cellStyle name="Normal 334" xfId="2618"/>
    <cellStyle name="Normal 335" xfId="2619"/>
    <cellStyle name="Normal 336" xfId="2620"/>
    <cellStyle name="Normal 337" xfId="2621"/>
    <cellStyle name="Normal 338" xfId="2622"/>
    <cellStyle name="Normal 339" xfId="2623"/>
    <cellStyle name="Normal 34" xfId="2624"/>
    <cellStyle name="Normal 340" xfId="2625"/>
    <cellStyle name="Normal 341" xfId="2626"/>
    <cellStyle name="Normal 342" xfId="2627"/>
    <cellStyle name="Normal 343" xfId="2628"/>
    <cellStyle name="Normal 344" xfId="2629"/>
    <cellStyle name="Normal 345" xfId="2630"/>
    <cellStyle name="Normal 346" xfId="2631"/>
    <cellStyle name="Normal 347" xfId="2632"/>
    <cellStyle name="Normal 348" xfId="2633"/>
    <cellStyle name="Normal 349" xfId="2634"/>
    <cellStyle name="Normal 35" xfId="2635"/>
    <cellStyle name="Normal 350" xfId="2636"/>
    <cellStyle name="Normal 351" xfId="2637"/>
    <cellStyle name="Normal 352" xfId="2638"/>
    <cellStyle name="Normal 353" xfId="2639"/>
    <cellStyle name="Normal 354" xfId="2640"/>
    <cellStyle name="Normal 355" xfId="2641"/>
    <cellStyle name="Normal 356" xfId="2642"/>
    <cellStyle name="Normal 357" xfId="2643"/>
    <cellStyle name="Normal 358" xfId="2644"/>
    <cellStyle name="Normal 359" xfId="2645"/>
    <cellStyle name="Normal 36" xfId="2646"/>
    <cellStyle name="Normal 360" xfId="2647"/>
    <cellStyle name="Normal 361" xfId="2648"/>
    <cellStyle name="Normal 362" xfId="2649"/>
    <cellStyle name="Normal 363" xfId="2650"/>
    <cellStyle name="Normal 364" xfId="2651"/>
    <cellStyle name="Normal 365" xfId="2652"/>
    <cellStyle name="Normal 366" xfId="2653"/>
    <cellStyle name="Normal 367" xfId="2654"/>
    <cellStyle name="Normal 368" xfId="2655"/>
    <cellStyle name="Normal 37" xfId="2656"/>
    <cellStyle name="Normal 37 2" xfId="2657"/>
    <cellStyle name="Normal 37 2 2" xfId="2658"/>
    <cellStyle name="Normal 37 2 2 2" xfId="50"/>
    <cellStyle name="Normal 37 3" xfId="2659"/>
    <cellStyle name="Normal 38" xfId="2660"/>
    <cellStyle name="Normal 39" xfId="2661"/>
    <cellStyle name="Normal 39 2" xfId="2662"/>
    <cellStyle name="Normal 39 2 2" xfId="2663"/>
    <cellStyle name="Normal 39 3" xfId="2664"/>
    <cellStyle name="Normal 4" xfId="2665"/>
    <cellStyle name="Normal 4 2" xfId="2666"/>
    <cellStyle name="Normal 4 2 2" xfId="2667"/>
    <cellStyle name="Normal 4 2 2 2" xfId="2668"/>
    <cellStyle name="Normal 4 2 2 2 2" xfId="2669"/>
    <cellStyle name="Normal 4 2 2 2 2 2" xfId="2670"/>
    <cellStyle name="Normal 4 2 2 2 3" xfId="2671"/>
    <cellStyle name="Normal 4 2 2 3" xfId="2672"/>
    <cellStyle name="Normal 4 2 2 3 2" xfId="2673"/>
    <cellStyle name="Normal 4 2 2 3 2 2" xfId="2674"/>
    <cellStyle name="Normal 4 2 2 3 3" xfId="2675"/>
    <cellStyle name="Normal 4 2 2 4" xfId="2676"/>
    <cellStyle name="Normal 4 2 2 4 2" xfId="2677"/>
    <cellStyle name="Normal 4 2 2 4 2 2" xfId="2678"/>
    <cellStyle name="Normal 4 2 2 4 2 2 2" xfId="2679"/>
    <cellStyle name="Normal 4 2 2 4 2 3" xfId="2680"/>
    <cellStyle name="Normal 4 2 2 4 3" xfId="2681"/>
    <cellStyle name="Normal 4 2 2 4 3 2" xfId="2682"/>
    <cellStyle name="Normal 4 2 2 4 4" xfId="2683"/>
    <cellStyle name="Normal 4 2 2 5" xfId="2684"/>
    <cellStyle name="Normal 4 2 2 5 2" xfId="2685"/>
    <cellStyle name="Normal 4 2 2 6" xfId="2686"/>
    <cellStyle name="Normal 4 2 3" xfId="2687"/>
    <cellStyle name="Normal 4 2 3 2" xfId="2688"/>
    <cellStyle name="Normal 4 2 4" xfId="2689"/>
    <cellStyle name="Normal 4 3" xfId="2690"/>
    <cellStyle name="Normal 4 3 2" xfId="2691"/>
    <cellStyle name="Normal 4 3 2 2" xfId="2692"/>
    <cellStyle name="Normal 4 3 2 2 2" xfId="2693"/>
    <cellStyle name="Normal 4 3 2 2 2 2" xfId="2694"/>
    <cellStyle name="Normal 4 3 2 2 2 2 2" xfId="2695"/>
    <cellStyle name="Normal 4 3 2 2 2 3" xfId="2696"/>
    <cellStyle name="Normal 4 3 2 2 3" xfId="2697"/>
    <cellStyle name="Normal 4 3 2 2 3 2" xfId="2698"/>
    <cellStyle name="Normal 4 3 2 2 3 2 2" xfId="2699"/>
    <cellStyle name="Normal 4 3 2 2 3 3" xfId="2700"/>
    <cellStyle name="Normal 4 3 2 2 4" xfId="2701"/>
    <cellStyle name="Normal 4 3 2 2 4 2" xfId="2702"/>
    <cellStyle name="Normal 4 3 2 2 5" xfId="2703"/>
    <cellStyle name="Normal 4 3 2 3" xfId="2704"/>
    <cellStyle name="Normal 4 3 2 3 2" xfId="2705"/>
    <cellStyle name="Normal 4 3 2 3 2 2" xfId="2706"/>
    <cellStyle name="Normal 4 3 2 3 3" xfId="2707"/>
    <cellStyle name="Normal 4 3 2 4" xfId="2708"/>
    <cellStyle name="Normal 4 3 2 4 2" xfId="2709"/>
    <cellStyle name="Normal 4 3 2 4 2 2" xfId="2710"/>
    <cellStyle name="Normal 4 3 2 4 3" xfId="2711"/>
    <cellStyle name="Normal 4 3 2 5" xfId="2712"/>
    <cellStyle name="Normal 4 3 2 5 2" xfId="2713"/>
    <cellStyle name="Normal 4 3 2 6" xfId="2714"/>
    <cellStyle name="Normal 4 3 3" xfId="2715"/>
    <cellStyle name="Normal 4 3 3 2" xfId="2716"/>
    <cellStyle name="Normal 4 3 3 2 2" xfId="2717"/>
    <cellStyle name="Normal 4 3 3 2 2 2" xfId="2718"/>
    <cellStyle name="Normal 4 3 3 2 3" xfId="2719"/>
    <cellStyle name="Normal 4 3 3 3" xfId="2720"/>
    <cellStyle name="Normal 4 3 3 3 2" xfId="2721"/>
    <cellStyle name="Normal 4 3 3 3 2 2" xfId="2722"/>
    <cellStyle name="Normal 4 3 3 3 3" xfId="2723"/>
    <cellStyle name="Normal 4 3 3 4" xfId="2724"/>
    <cellStyle name="Normal 4 3 3 4 2" xfId="2725"/>
    <cellStyle name="Normal 4 3 3 5" xfId="2726"/>
    <cellStyle name="Normal 4 3 4" xfId="2727"/>
    <cellStyle name="Normal 4 3 4 2" xfId="2728"/>
    <cellStyle name="Normal 4 3 4 2 2" xfId="2729"/>
    <cellStyle name="Normal 4 3 4 3" xfId="2730"/>
    <cellStyle name="Normal 4 3 5" xfId="2731"/>
    <cellStyle name="Normal 4 3 5 2" xfId="2732"/>
    <cellStyle name="Normal 4 3 5 2 2" xfId="2733"/>
    <cellStyle name="Normal 4 3 5 3" xfId="2734"/>
    <cellStyle name="Normal 4 3 6" xfId="2735"/>
    <cellStyle name="Normal 4 3 6 2" xfId="2736"/>
    <cellStyle name="Normal 4 3 6 2 2" xfId="2737"/>
    <cellStyle name="Normal 4 3 6 3" xfId="2738"/>
    <cellStyle name="Normal 4 3 7" xfId="2739"/>
    <cellStyle name="Normal 4 3 7 2" xfId="2740"/>
    <cellStyle name="Normal 4 3 8" xfId="2741"/>
    <cellStyle name="Normal 4 4" xfId="2742"/>
    <cellStyle name="Normal 4 4 2" xfId="2743"/>
    <cellStyle name="Normal 4 4 3" xfId="2744"/>
    <cellStyle name="Normal 4 4 4" xfId="2745"/>
    <cellStyle name="Normal 4 4 5" xfId="2746"/>
    <cellStyle name="Normal 4 5" xfId="2747"/>
    <cellStyle name="Normal 4 5 2" xfId="2748"/>
    <cellStyle name="Normal 4 5 2 2" xfId="2749"/>
    <cellStyle name="Normal 4 5 2 2 2" xfId="2750"/>
    <cellStyle name="Normal 4 5 2 3" xfId="2751"/>
    <cellStyle name="Normal 4 6" xfId="2752"/>
    <cellStyle name="Normal 4 6 2" xfId="2753"/>
    <cellStyle name="Normal 4 6 2 2" xfId="2754"/>
    <cellStyle name="Normal 4 6 3" xfId="2755"/>
    <cellStyle name="Normal 4 7" xfId="2756"/>
    <cellStyle name="Normal 4 7 2" xfId="28"/>
    <cellStyle name="Normal 4 8" xfId="2757"/>
    <cellStyle name="Normal 4 9" xfId="2758"/>
    <cellStyle name="Normal 40" xfId="2759"/>
    <cellStyle name="Normal 40 2" xfId="2760"/>
    <cellStyle name="Normal 40 2 2" xfId="2761"/>
    <cellStyle name="Normal 40 3" xfId="2762"/>
    <cellStyle name="Normal 41" xfId="2763"/>
    <cellStyle name="Normal 41 2" xfId="2764"/>
    <cellStyle name="Normal 41 2 2" xfId="2765"/>
    <cellStyle name="Normal 41 3" xfId="2766"/>
    <cellStyle name="Normal 42" xfId="2767"/>
    <cellStyle name="Normal 42 2" xfId="2768"/>
    <cellStyle name="Normal 42 2 2" xfId="2769"/>
    <cellStyle name="Normal 42 3" xfId="2770"/>
    <cellStyle name="Normal 43" xfId="2771"/>
    <cellStyle name="Normal 43 2" xfId="2772"/>
    <cellStyle name="Normal 43 2 2" xfId="2773"/>
    <cellStyle name="Normal 43 3" xfId="2774"/>
    <cellStyle name="Normal 44" xfId="2775"/>
    <cellStyle name="Normal 44 2" xfId="2776"/>
    <cellStyle name="Normal 44 2 2" xfId="2777"/>
    <cellStyle name="Normal 44 3" xfId="2778"/>
    <cellStyle name="Normal 45" xfId="2779"/>
    <cellStyle name="Normal 45 2" xfId="2780"/>
    <cellStyle name="Normal 45 2 2" xfId="2781"/>
    <cellStyle name="Normal 45 3" xfId="2782"/>
    <cellStyle name="Normal 46" xfId="2783"/>
    <cellStyle name="Normal 46 2" xfId="2784"/>
    <cellStyle name="Normal 46 2 2" xfId="2785"/>
    <cellStyle name="Normal 46 3" xfId="2786"/>
    <cellStyle name="Normal 47" xfId="2787"/>
    <cellStyle name="Normal 47 2" xfId="2788"/>
    <cellStyle name="Normal 47 2 2" xfId="2789"/>
    <cellStyle name="Normal 47 3" xfId="2790"/>
    <cellStyle name="Normal 48" xfId="2791"/>
    <cellStyle name="Normal 48 2" xfId="2792"/>
    <cellStyle name="Normal 48 2 2" xfId="2793"/>
    <cellStyle name="Normal 48 3" xfId="2794"/>
    <cellStyle name="Normal 49" xfId="2795"/>
    <cellStyle name="Normal 49 2" xfId="2796"/>
    <cellStyle name="Normal 49 2 2" xfId="2797"/>
    <cellStyle name="Normal 49 3" xfId="2798"/>
    <cellStyle name="Normal 5" xfId="2799"/>
    <cellStyle name="Normal 5 2" xfId="2800"/>
    <cellStyle name="Normal 5 2 2" xfId="2801"/>
    <cellStyle name="Normal 5 2 3" xfId="2802"/>
    <cellStyle name="Normal 5 3" xfId="2803"/>
    <cellStyle name="Normal 5 3 2" xfId="30"/>
    <cellStyle name="Normal 5 3 2 2" xfId="2804"/>
    <cellStyle name="Normal 5 3 2 2 2" xfId="2805"/>
    <cellStyle name="Normal 5 3 2 2 2 2" xfId="2806"/>
    <cellStyle name="Normal 5 3 2 2 3" xfId="2807"/>
    <cellStyle name="Normal 5 3 2 3" xfId="2808"/>
    <cellStyle name="Normal 5 3 3" xfId="2809"/>
    <cellStyle name="Normal 5 4" xfId="2810"/>
    <cellStyle name="Normal 50" xfId="2811"/>
    <cellStyle name="Normal 50 2" xfId="2812"/>
    <cellStyle name="Normal 50 2 2" xfId="2813"/>
    <cellStyle name="Normal 50 3" xfId="2814"/>
    <cellStyle name="Normal 51" xfId="2815"/>
    <cellStyle name="Normal 51 2" xfId="2816"/>
    <cellStyle name="Normal 51 2 2" xfId="2817"/>
    <cellStyle name="Normal 51 3" xfId="2818"/>
    <cellStyle name="Normal 52" xfId="2819"/>
    <cellStyle name="Normal 52 2" xfId="2820"/>
    <cellStyle name="Normal 52 2 2" xfId="2821"/>
    <cellStyle name="Normal 52 2 2 2" xfId="2822"/>
    <cellStyle name="Normal 52 2 3" xfId="2823"/>
    <cellStyle name="Normal 52 3" xfId="2824"/>
    <cellStyle name="Normal 52 3 2" xfId="2825"/>
    <cellStyle name="Normal 52 3 2 2" xfId="2826"/>
    <cellStyle name="Normal 52 3 3" xfId="2827"/>
    <cellStyle name="Normal 52 4" xfId="2828"/>
    <cellStyle name="Normal 52 4 2" xfId="2829"/>
    <cellStyle name="Normal 52 5" xfId="2830"/>
    <cellStyle name="Normal 53" xfId="2831"/>
    <cellStyle name="Normal 53 2" xfId="2832"/>
    <cellStyle name="Normal 53 2 2" xfId="2833"/>
    <cellStyle name="Normal 53 3" xfId="2834"/>
    <cellStyle name="Normal 54" xfId="2835"/>
    <cellStyle name="Normal 54 2" xfId="2836"/>
    <cellStyle name="Normal 54 2 2" xfId="2837"/>
    <cellStyle name="Normal 54 3" xfId="2838"/>
    <cellStyle name="Normal 55" xfId="2839"/>
    <cellStyle name="Normal 55 2" xfId="2840"/>
    <cellStyle name="Normal 55 2 2" xfId="2841"/>
    <cellStyle name="Normal 55 2 2 2" xfId="2842"/>
    <cellStyle name="Normal 55 2 3" xfId="2843"/>
    <cellStyle name="Normal 55 3" xfId="2844"/>
    <cellStyle name="Normal 55 3 2" xfId="2845"/>
    <cellStyle name="Normal 55 3 2 2" xfId="2846"/>
    <cellStyle name="Normal 55 3 3" xfId="2847"/>
    <cellStyle name="Normal 55 4" xfId="2848"/>
    <cellStyle name="Normal 55 4 2" xfId="2849"/>
    <cellStyle name="Normal 55 5" xfId="2850"/>
    <cellStyle name="Normal 56" xfId="2851"/>
    <cellStyle name="Normal 56 2" xfId="2852"/>
    <cellStyle name="Normal 56 2 2" xfId="2853"/>
    <cellStyle name="Normal 56 3" xfId="2854"/>
    <cellStyle name="Normal 57" xfId="2855"/>
    <cellStyle name="Normal 57 2" xfId="2856"/>
    <cellStyle name="Normal 57 2 2" xfId="2857"/>
    <cellStyle name="Normal 57 3" xfId="2858"/>
    <cellStyle name="Normal 58" xfId="2859"/>
    <cellStyle name="Normal 58 2" xfId="2860"/>
    <cellStyle name="Normal 58 2 2" xfId="2861"/>
    <cellStyle name="Normal 58 3" xfId="2862"/>
    <cellStyle name="Normal 59" xfId="2863"/>
    <cellStyle name="Normal 59 2" xfId="2864"/>
    <cellStyle name="Normal 59 2 2" xfId="2865"/>
    <cellStyle name="Normal 59 3" xfId="2866"/>
    <cellStyle name="Normal 6" xfId="2867"/>
    <cellStyle name="Normal 6 2" xfId="2868"/>
    <cellStyle name="Normal 6 2 2" xfId="2869"/>
    <cellStyle name="Normal 6 2 2 2" xfId="2870"/>
    <cellStyle name="Normal 6 2 2 2 2" xfId="2871"/>
    <cellStyle name="Normal 6 2 2 2 2 2" xfId="2872"/>
    <cellStyle name="Normal 6 2 2 2 3" xfId="2873"/>
    <cellStyle name="Normal 6 2 2 3" xfId="2874"/>
    <cellStyle name="Normal 6 2 2 3 2" xfId="2875"/>
    <cellStyle name="Normal 6 2 2 3 2 2" xfId="2876"/>
    <cellStyle name="Normal 6 2 2 3 3" xfId="2877"/>
    <cellStyle name="Normal 6 2 2 4" xfId="2878"/>
    <cellStyle name="Normal 6 2 2 4 2" xfId="2879"/>
    <cellStyle name="Normal 6 2 2 5" xfId="2880"/>
    <cellStyle name="Normal 6 2 3" xfId="2881"/>
    <cellStyle name="Normal 6 2 3 2" xfId="2882"/>
    <cellStyle name="Normal 6 2 3 2 2" xfId="2883"/>
    <cellStyle name="Normal 6 2 3 3" xfId="2884"/>
    <cellStyle name="Normal 6 2 4" xfId="2885"/>
    <cellStyle name="Normal 6 2 4 2" xfId="2886"/>
    <cellStyle name="Normal 6 2 4 2 2" xfId="2887"/>
    <cellStyle name="Normal 6 2 4 3" xfId="2888"/>
    <cellStyle name="Normal 6 2 5" xfId="2889"/>
    <cellStyle name="Normal 6 2 5 2" xfId="2890"/>
    <cellStyle name="Normal 6 2 5 2 2" xfId="2891"/>
    <cellStyle name="Normal 6 2 5 3" xfId="2892"/>
    <cellStyle name="Normal 6 2 6" xfId="2893"/>
    <cellStyle name="Normal 6 2 6 2" xfId="2894"/>
    <cellStyle name="Normal 6 2 7" xfId="2895"/>
    <cellStyle name="Normal 6 3" xfId="2896"/>
    <cellStyle name="Normal 6 3 2" xfId="2897"/>
    <cellStyle name="Normal 6 3 2 2" xfId="2898"/>
    <cellStyle name="Normal 6 3 2 2 2" xfId="2899"/>
    <cellStyle name="Normal 6 3 2 3" xfId="2900"/>
    <cellStyle name="Normal 6 3 3" xfId="2901"/>
    <cellStyle name="Normal 6 3 3 2" xfId="2902"/>
    <cellStyle name="Normal 6 3 3 2 2" xfId="2903"/>
    <cellStyle name="Normal 6 3 3 3" xfId="2904"/>
    <cellStyle name="Normal 6 3 4" xfId="2905"/>
    <cellStyle name="Normal 6 3 4 2" xfId="2906"/>
    <cellStyle name="Normal 6 3 5" xfId="2907"/>
    <cellStyle name="Normal 6 4" xfId="2908"/>
    <cellStyle name="Normal 6 4 2" xfId="2909"/>
    <cellStyle name="Normal 6 4 2 2" xfId="2910"/>
    <cellStyle name="Normal 6 4 3" xfId="2911"/>
    <cellStyle name="Normal 6 5" xfId="2912"/>
    <cellStyle name="Normal 6 5 2" xfId="2913"/>
    <cellStyle name="Normal 6 5 2 2" xfId="2914"/>
    <cellStyle name="Normal 6 5 3" xfId="2915"/>
    <cellStyle name="Normal 6 6" xfId="2916"/>
    <cellStyle name="Normal 6 6 2" xfId="2917"/>
    <cellStyle name="Normal 6 7" xfId="2918"/>
    <cellStyle name="Normal 60" xfId="2919"/>
    <cellStyle name="Normal 60 2" xfId="2920"/>
    <cellStyle name="Normal 60 2 2" xfId="2921"/>
    <cellStyle name="Normal 60 3" xfId="2922"/>
    <cellStyle name="Normal 61" xfId="2923"/>
    <cellStyle name="Normal 61 2" xfId="2924"/>
    <cellStyle name="Normal 61 2 2" xfId="2925"/>
    <cellStyle name="Normal 61 3" xfId="2926"/>
    <cellStyle name="Normal 62" xfId="2927"/>
    <cellStyle name="Normal 62 2" xfId="2928"/>
    <cellStyle name="Normal 62 2 2" xfId="2929"/>
    <cellStyle name="Normal 62 3" xfId="2930"/>
    <cellStyle name="Normal 63" xfId="2931"/>
    <cellStyle name="Normal 63 2" xfId="2932"/>
    <cellStyle name="Normal 63 2 2" xfId="2933"/>
    <cellStyle name="Normal 63 3" xfId="2934"/>
    <cellStyle name="Normal 64" xfId="2935"/>
    <cellStyle name="Normal 64 2" xfId="2936"/>
    <cellStyle name="Normal 64 2 2" xfId="2937"/>
    <cellStyle name="Normal 64 3" xfId="2938"/>
    <cellStyle name="Normal 65" xfId="2939"/>
    <cellStyle name="Normal 65 2" xfId="2940"/>
    <cellStyle name="Normal 65 2 2" xfId="2941"/>
    <cellStyle name="Normal 65 3" xfId="2942"/>
    <cellStyle name="Normal 66" xfId="2943"/>
    <cellStyle name="Normal 66 2" xfId="2944"/>
    <cellStyle name="Normal 66 2 2" xfId="2945"/>
    <cellStyle name="Normal 66 3" xfId="2946"/>
    <cellStyle name="Normal 67" xfId="2947"/>
    <cellStyle name="Normal 67 2" xfId="2948"/>
    <cellStyle name="Normal 67 2 2" xfId="2949"/>
    <cellStyle name="Normal 67 3" xfId="2950"/>
    <cellStyle name="Normal 68" xfId="2951"/>
    <cellStyle name="Normal 68 2" xfId="2952"/>
    <cellStyle name="Normal 68 2 2" xfId="2953"/>
    <cellStyle name="Normal 68 3" xfId="2954"/>
    <cellStyle name="Normal 69" xfId="2955"/>
    <cellStyle name="Normal 69 2" xfId="2956"/>
    <cellStyle name="Normal 69 2 2" xfId="2957"/>
    <cellStyle name="Normal 69 3" xfId="2958"/>
    <cellStyle name="Normal 7" xfId="2959"/>
    <cellStyle name="Normal 7 2" xfId="2960"/>
    <cellStyle name="Normal 7 3" xfId="2961"/>
    <cellStyle name="Normal 7 3 2" xfId="2962"/>
    <cellStyle name="Normal 7 3 3" xfId="2963"/>
    <cellStyle name="Normal 7 3 4" xfId="2964"/>
    <cellStyle name="Normal 7 3 5" xfId="2965"/>
    <cellStyle name="Normal 7 4" xfId="2966"/>
    <cellStyle name="Normal 7 4 2" xfId="2967"/>
    <cellStyle name="Normal 7 4 2 2" xfId="2968"/>
    <cellStyle name="Normal 7 4 2 2 2" xfId="2969"/>
    <cellStyle name="Normal 7 4 2 3" xfId="2970"/>
    <cellStyle name="Normal 7 4 3" xfId="2971"/>
    <cellStyle name="Normal 7 4 3 2" xfId="2972"/>
    <cellStyle name="Normal 7 4 3 2 2" xfId="2973"/>
    <cellStyle name="Normal 7 4 3 3" xfId="2974"/>
    <cellStyle name="Normal 7 4 4" xfId="2975"/>
    <cellStyle name="Normal 7 4 4 2" xfId="2976"/>
    <cellStyle name="Normal 7 4 5" xfId="2977"/>
    <cellStyle name="Normal 70" xfId="2978"/>
    <cellStyle name="Normal 70 2" xfId="2979"/>
    <cellStyle name="Normal 70 2 2" xfId="2980"/>
    <cellStyle name="Normal 70 3" xfId="2981"/>
    <cellStyle name="Normal 71" xfId="2982"/>
    <cellStyle name="Normal 71 2" xfId="2983"/>
    <cellStyle name="Normal 71 2 2" xfId="2984"/>
    <cellStyle name="Normal 71 3" xfId="2985"/>
    <cellStyle name="Normal 72" xfId="2986"/>
    <cellStyle name="Normal 72 2" xfId="2987"/>
    <cellStyle name="Normal 72 2 2" xfId="2988"/>
    <cellStyle name="Normal 72 3" xfId="2989"/>
    <cellStyle name="Normal 72 4" xfId="2990"/>
    <cellStyle name="Normal 73" xfId="2991"/>
    <cellStyle name="Normal 73 2" xfId="2992"/>
    <cellStyle name="Normal 73 2 2" xfId="2993"/>
    <cellStyle name="Normal 73 3" xfId="2994"/>
    <cellStyle name="Normal 74" xfId="2995"/>
    <cellStyle name="Normal 74 2" xfId="2996"/>
    <cellStyle name="Normal 74 2 2" xfId="2997"/>
    <cellStyle name="Normal 74 3" xfId="2998"/>
    <cellStyle name="Normal 75" xfId="2999"/>
    <cellStyle name="Normal 75 2" xfId="3000"/>
    <cellStyle name="Normal 75 2 2" xfId="3001"/>
    <cellStyle name="Normal 75 3" xfId="3002"/>
    <cellStyle name="Normal 75 3 2" xfId="3003"/>
    <cellStyle name="Normal 75 3 3" xfId="3004"/>
    <cellStyle name="Normal 76" xfId="3005"/>
    <cellStyle name="Normal 76 2" xfId="3006"/>
    <cellStyle name="Normal 76 2 2" xfId="3007"/>
    <cellStyle name="Normal 76 3" xfId="3008"/>
    <cellStyle name="Normal 77" xfId="3009"/>
    <cellStyle name="Normal 77 2" xfId="3010"/>
    <cellStyle name="Normal 77 2 2" xfId="3011"/>
    <cellStyle name="Normal 77 3" xfId="3012"/>
    <cellStyle name="Normal 77 3 2" xfId="3013"/>
    <cellStyle name="Normal 78" xfId="3014"/>
    <cellStyle name="Normal 78 2" xfId="3015"/>
    <cellStyle name="Normal 78 2 2" xfId="3016"/>
    <cellStyle name="Normal 78 3" xfId="3017"/>
    <cellStyle name="Normal 78 3 2" xfId="3018"/>
    <cellStyle name="Normal 79" xfId="3019"/>
    <cellStyle name="Normal 79 2" xfId="3020"/>
    <cellStyle name="Normal 79 2 2" xfId="3021"/>
    <cellStyle name="Normal 79 3" xfId="3022"/>
    <cellStyle name="Normal 79 3 2" xfId="3023"/>
    <cellStyle name="Normal 8" xfId="3024"/>
    <cellStyle name="Normal 8 2" xfId="3025"/>
    <cellStyle name="Normal 8 2 2" xfId="3026"/>
    <cellStyle name="Normal 8 2 2 2" xfId="3027"/>
    <cellStyle name="Normal 8 2 2 2 2" xfId="3028"/>
    <cellStyle name="Normal 8 2 2 3" xfId="3029"/>
    <cellStyle name="Normal 8 2 3" xfId="3030"/>
    <cellStyle name="Normal 8 2 3 2" xfId="3031"/>
    <cellStyle name="Normal 8 2 3 2 2" xfId="3032"/>
    <cellStyle name="Normal 8 2 3 3" xfId="3033"/>
    <cellStyle name="Normal 8 2 4" xfId="3034"/>
    <cellStyle name="Normal 8 2 4 2" xfId="3035"/>
    <cellStyle name="Normal 8 2 5" xfId="3036"/>
    <cellStyle name="Normal 8 3" xfId="3037"/>
    <cellStyle name="Normal 8 3 2" xfId="3038"/>
    <cellStyle name="Normal 8 3 2 2" xfId="3039"/>
    <cellStyle name="Normal 8 3 3" xfId="3040"/>
    <cellStyle name="Normal 8 4" xfId="3041"/>
    <cellStyle name="Normal 8 4 2" xfId="3042"/>
    <cellStyle name="Normal 8 4 2 2" xfId="3043"/>
    <cellStyle name="Normal 8 4 3" xfId="3044"/>
    <cellStyle name="Normal 8 5" xfId="3045"/>
    <cellStyle name="Normal 8 5 2" xfId="3046"/>
    <cellStyle name="Normal 8 5 3" xfId="8"/>
    <cellStyle name="Normal 8 6" xfId="3047"/>
    <cellStyle name="Normal 8 6 2" xfId="3048"/>
    <cellStyle name="Normal 8 7" xfId="3049"/>
    <cellStyle name="Normal 80" xfId="3050"/>
    <cellStyle name="Normal 80 2" xfId="3051"/>
    <cellStyle name="Normal 80 2 2" xfId="3052"/>
    <cellStyle name="Normal 80 3" xfId="3053"/>
    <cellStyle name="Normal 81" xfId="3054"/>
    <cellStyle name="Normal 81 2" xfId="3055"/>
    <cellStyle name="Normal 81 2 2" xfId="3056"/>
    <cellStyle name="Normal 81 3" xfId="3057"/>
    <cellStyle name="Normal 82" xfId="3058"/>
    <cellStyle name="Normal 82 2" xfId="3059"/>
    <cellStyle name="Normal 82 2 2" xfId="3060"/>
    <cellStyle name="Normal 82 3" xfId="3061"/>
    <cellStyle name="Normal 83" xfId="3062"/>
    <cellStyle name="Normal 83 2" xfId="3063"/>
    <cellStyle name="Normal 83 2 2" xfId="3064"/>
    <cellStyle name="Normal 83 3" xfId="3065"/>
    <cellStyle name="Normal 84" xfId="3066"/>
    <cellStyle name="Normal 84 2" xfId="3067"/>
    <cellStyle name="Normal 84 2 2" xfId="3068"/>
    <cellStyle name="Normal 84 3" xfId="3069"/>
    <cellStyle name="Normal 85" xfId="3070"/>
    <cellStyle name="Normal 85 2" xfId="3071"/>
    <cellStyle name="Normal 85 2 2" xfId="3072"/>
    <cellStyle name="Normal 85 3" xfId="3073"/>
    <cellStyle name="Normal 86" xfId="3074"/>
    <cellStyle name="Normal 86 2" xfId="3075"/>
    <cellStyle name="Normal 86 2 2" xfId="3076"/>
    <cellStyle name="Normal 86 3" xfId="3077"/>
    <cellStyle name="Normal 87" xfId="3078"/>
    <cellStyle name="Normal 87 2" xfId="3079"/>
    <cellStyle name="Normal 87 2 2" xfId="3080"/>
    <cellStyle name="Normal 87 3" xfId="3081"/>
    <cellStyle name="Normal 88" xfId="3082"/>
    <cellStyle name="Normal 88 2" xfId="3083"/>
    <cellStyle name="Normal 88 2 2" xfId="3084"/>
    <cellStyle name="Normal 88 3" xfId="3085"/>
    <cellStyle name="Normal 89" xfId="3086"/>
    <cellStyle name="Normal 89 2" xfId="3087"/>
    <cellStyle name="Normal 89 2 2" xfId="3088"/>
    <cellStyle name="Normal 89 3" xfId="3089"/>
    <cellStyle name="Normal 9" xfId="3090"/>
    <cellStyle name="Normal 9 2" xfId="3091"/>
    <cellStyle name="Normal 9 2 2" xfId="3092"/>
    <cellStyle name="Normal 9 2 3" xfId="3093"/>
    <cellStyle name="Normal 9 2 4" xfId="3094"/>
    <cellStyle name="Normal 9 2 5" xfId="3095"/>
    <cellStyle name="Normal 9 3" xfId="3096"/>
    <cellStyle name="Normal 9 4" xfId="3097"/>
    <cellStyle name="Normal 9 5" xfId="3098"/>
    <cellStyle name="Normal 9 5 2" xfId="3099"/>
    <cellStyle name="Normal 9 6" xfId="3100"/>
    <cellStyle name="Normal 90" xfId="3101"/>
    <cellStyle name="Normal 90 2" xfId="3102"/>
    <cellStyle name="Normal 90 2 2" xfId="3103"/>
    <cellStyle name="Normal 90 3" xfId="3104"/>
    <cellStyle name="Normal 91" xfId="3105"/>
    <cellStyle name="Normal 91 2" xfId="3106"/>
    <cellStyle name="Normal 91 2 2" xfId="3107"/>
    <cellStyle name="Normal 91 3" xfId="3108"/>
    <cellStyle name="Normal 92" xfId="3109"/>
    <cellStyle name="Normal 92 2" xfId="3110"/>
    <cellStyle name="Normal 92 2 2" xfId="3111"/>
    <cellStyle name="Normal 92 3" xfId="3112"/>
    <cellStyle name="Normal 93" xfId="3113"/>
    <cellStyle name="Normal 93 2" xfId="3114"/>
    <cellStyle name="Normal 93 2 2" xfId="3115"/>
    <cellStyle name="Normal 93 3" xfId="3116"/>
    <cellStyle name="Normal 94" xfId="3117"/>
    <cellStyle name="Normal 94 2" xfId="3118"/>
    <cellStyle name="Normal 94 2 2" xfId="3119"/>
    <cellStyle name="Normal 94 3" xfId="3120"/>
    <cellStyle name="Normal 95" xfId="3121"/>
    <cellStyle name="Normal 95 2" xfId="3122"/>
    <cellStyle name="Normal 95 2 2" xfId="3123"/>
    <cellStyle name="Normal 95 3" xfId="3124"/>
    <cellStyle name="Normal 96" xfId="3125"/>
    <cellStyle name="Normal 96 2" xfId="3126"/>
    <cellStyle name="Normal 96 2 2" xfId="3127"/>
    <cellStyle name="Normal 96 3" xfId="3128"/>
    <cellStyle name="Normal 97" xfId="3129"/>
    <cellStyle name="Normal 97 2" xfId="3130"/>
    <cellStyle name="Normal 97 2 2" xfId="3131"/>
    <cellStyle name="Normal 97 3" xfId="3132"/>
    <cellStyle name="Normal 98" xfId="3133"/>
    <cellStyle name="Normal 98 2" xfId="3134"/>
    <cellStyle name="Normal 98 2 2" xfId="3135"/>
    <cellStyle name="Normal 98 3" xfId="3136"/>
    <cellStyle name="Normal 99" xfId="3137"/>
    <cellStyle name="Normal 99 2" xfId="3138"/>
    <cellStyle name="Normal 99 2 2" xfId="3139"/>
    <cellStyle name="Normal 99 3" xfId="3140"/>
    <cellStyle name="Normal_Sheet1" xfId="4"/>
    <cellStyle name="Normal_Sheet2" xfId="7"/>
    <cellStyle name="Note 10" xfId="3141"/>
    <cellStyle name="Note 11" xfId="3142"/>
    <cellStyle name="Note 12" xfId="3143"/>
    <cellStyle name="Note 13" xfId="3144"/>
    <cellStyle name="Note 14" xfId="3145"/>
    <cellStyle name="Note 15" xfId="3146"/>
    <cellStyle name="Note 16" xfId="3147"/>
    <cellStyle name="Note 17" xfId="3148"/>
    <cellStyle name="Note 18" xfId="3149"/>
    <cellStyle name="Note 19" xfId="3150"/>
    <cellStyle name="Note 2" xfId="3151"/>
    <cellStyle name="Note 20" xfId="3152"/>
    <cellStyle name="Note 3" xfId="3153"/>
    <cellStyle name="Note 3 2" xfId="3154"/>
    <cellStyle name="Note 3 2 2" xfId="3155"/>
    <cellStyle name="Note 3 3" xfId="3156"/>
    <cellStyle name="Note 4" xfId="3157"/>
    <cellStyle name="Note 4 2" xfId="3158"/>
    <cellStyle name="Note 5" xfId="3159"/>
    <cellStyle name="Note 5 2" xfId="3160"/>
    <cellStyle name="Note 6" xfId="3161"/>
    <cellStyle name="Note 6 2" xfId="3162"/>
    <cellStyle name="Note 7" xfId="3163"/>
    <cellStyle name="Note 7 2" xfId="3164"/>
    <cellStyle name="Note 8" xfId="3165"/>
    <cellStyle name="Note 8 2" xfId="3166"/>
    <cellStyle name="Note 9" xfId="3167"/>
    <cellStyle name="Note 9 2" xfId="3168"/>
    <cellStyle name="Output 2" xfId="3169"/>
    <cellStyle name="Output Amounts" xfId="3170"/>
    <cellStyle name="Output Column Headings" xfId="3171"/>
    <cellStyle name="Output Line Items" xfId="3172"/>
    <cellStyle name="Output Report Heading" xfId="3173"/>
    <cellStyle name="Output Report Title" xfId="3174"/>
    <cellStyle name="Percent 2" xfId="3175"/>
    <cellStyle name="Percent 2 2" xfId="3176"/>
    <cellStyle name="Percent 2 2 2" xfId="3177"/>
    <cellStyle name="Percent 2 2 2 2" xfId="3178"/>
    <cellStyle name="Percent 2 2 3" xfId="3179"/>
    <cellStyle name="Percent 2 3" xfId="3180"/>
    <cellStyle name="Percent 2 3 2" xfId="3181"/>
    <cellStyle name="Percent 2 3 2 2" xfId="3182"/>
    <cellStyle name="Percent 2 3 3" xfId="3183"/>
    <cellStyle name="Percent 2 4" xfId="3184"/>
    <cellStyle name="Percent 2 4 2" xfId="3185"/>
    <cellStyle name="Percent 2 5" xfId="3186"/>
    <cellStyle name="Percent 3" xfId="3187"/>
    <cellStyle name="Percent 3 2" xfId="3188"/>
    <cellStyle name="Product Title" xfId="3189"/>
    <cellStyle name="Text" xfId="3190"/>
    <cellStyle name="Title 2" xfId="3191"/>
    <cellStyle name="Total 2" xfId="3192"/>
    <cellStyle name="Warning Text 2" xfId="31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552030</xdr:colOff>
      <xdr:row>35</xdr:row>
      <xdr:rowOff>0</xdr:rowOff>
    </xdr:from>
    <xdr:ext cx="167162" cy="375872"/>
    <xdr:sp macro="" textlink="">
      <xdr:nvSpPr>
        <xdr:cNvPr id="2" name="Rectangle 5"/>
        <xdr:cNvSpPr>
          <a:spLocks noChangeArrowheads="1"/>
        </xdr:cNvSpPr>
      </xdr:nvSpPr>
      <xdr:spPr bwMode="auto">
        <a:xfrm rot="5400000">
          <a:off x="7248525" y="7629105"/>
          <a:ext cx="375872" cy="16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270"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en-US" sz="1100" b="1" i="0" u="none" strike="noStrike" baseline="0">
              <a:solidFill>
                <a:srgbClr val="FFFFFF"/>
              </a:solidFill>
              <a:latin typeface="Cambria"/>
            </a:rPr>
            <a:t>15</a:t>
          </a:r>
          <a:endParaRPr lang="en-US" sz="1400" b="1" i="0" u="none" strike="noStrike" baseline="0">
            <a:solidFill>
              <a:srgbClr val="FFFFFF"/>
            </a:solidFill>
            <a:latin typeface="Cambria"/>
          </a:endParaRPr>
        </a:p>
        <a:p>
          <a:pPr algn="r" rtl="0">
            <a:defRPr sz="1000"/>
          </a:pPr>
          <a:endParaRPr lang="en-US" sz="1400" b="1" i="0" u="none" strike="noStrike" baseline="0">
            <a:solidFill>
              <a:srgbClr val="FFFFFF"/>
            </a:solidFill>
            <a:latin typeface="Cambria"/>
          </a:endParaRPr>
        </a:p>
      </xdr:txBody>
    </xdr:sp>
    <xdr:clientData/>
  </xdr:oneCellAnchor>
  <xdr:twoCellAnchor>
    <xdr:from>
      <xdr:col>19</xdr:col>
      <xdr:colOff>600075</xdr:colOff>
      <xdr:row>54</xdr:row>
      <xdr:rowOff>76200</xdr:rowOff>
    </xdr:from>
    <xdr:to>
      <xdr:col>19</xdr:col>
      <xdr:colOff>600075</xdr:colOff>
      <xdr:row>80</xdr:row>
      <xdr:rowOff>123825</xdr:rowOff>
    </xdr:to>
    <xdr:cxnSp macro="">
      <xdr:nvCxnSpPr>
        <xdr:cNvPr id="3" name="AutoShape 11"/>
        <xdr:cNvCxnSpPr>
          <a:cxnSpLocks noChangeShapeType="1"/>
        </xdr:cNvCxnSpPr>
      </xdr:nvCxnSpPr>
      <xdr:spPr bwMode="auto">
        <a:xfrm>
          <a:off x="12049125" y="10868025"/>
          <a:ext cx="0" cy="4257675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/>
        </a:ln>
        <a:effectLst>
          <a:outerShdw dist="28398" dir="3806097" algn="ctr" rotWithShape="0">
            <a:srgbClr val="205867"/>
          </a:outerShdw>
        </a:effectLst>
      </xdr:spPr>
    </xdr:cxnSp>
    <xdr:clientData/>
  </xdr:twoCellAnchor>
  <xdr:twoCellAnchor>
    <xdr:from>
      <xdr:col>21</xdr:col>
      <xdr:colOff>304800</xdr:colOff>
      <xdr:row>79</xdr:row>
      <xdr:rowOff>28575</xdr:rowOff>
    </xdr:from>
    <xdr:to>
      <xdr:col>21</xdr:col>
      <xdr:colOff>304800</xdr:colOff>
      <xdr:row>105</xdr:row>
      <xdr:rowOff>76200</xdr:rowOff>
    </xdr:to>
    <xdr:cxnSp macro="">
      <xdr:nvCxnSpPr>
        <xdr:cNvPr id="4" name="AutoShape 12"/>
        <xdr:cNvCxnSpPr>
          <a:cxnSpLocks noChangeShapeType="1"/>
        </xdr:cNvCxnSpPr>
      </xdr:nvCxnSpPr>
      <xdr:spPr bwMode="auto">
        <a:xfrm>
          <a:off x="12973050" y="14868525"/>
          <a:ext cx="0" cy="4257675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/>
        </a:ln>
        <a:effectLst>
          <a:outerShdw dist="28398" dir="3806097" algn="ctr" rotWithShape="0">
            <a:srgbClr val="205867"/>
          </a:outerShdw>
        </a:effectLst>
      </xdr:spPr>
    </xdr:cxnSp>
    <xdr:clientData/>
  </xdr:twoCellAnchor>
  <xdr:twoCellAnchor>
    <xdr:from>
      <xdr:col>0</xdr:col>
      <xdr:colOff>28570</xdr:colOff>
      <xdr:row>26</xdr:row>
      <xdr:rowOff>85725</xdr:rowOff>
    </xdr:from>
    <xdr:to>
      <xdr:col>0</xdr:col>
      <xdr:colOff>400047</xdr:colOff>
      <xdr:row>37</xdr:row>
      <xdr:rowOff>94713</xdr:rowOff>
    </xdr:to>
    <xdr:sp macro="" textlink="">
      <xdr:nvSpPr>
        <xdr:cNvPr id="5" name="Subtitle 2"/>
        <xdr:cNvSpPr>
          <a:spLocks noGrp="1"/>
        </xdr:cNvSpPr>
      </xdr:nvSpPr>
      <xdr:spPr>
        <a:xfrm rot="5400000">
          <a:off x="-1090348" y="7405418"/>
          <a:ext cx="2609313" cy="371477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73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2</xdr:row>
      <xdr:rowOff>85726</xdr:rowOff>
    </xdr:from>
    <xdr:to>
      <xdr:col>0</xdr:col>
      <xdr:colOff>409575</xdr:colOff>
      <xdr:row>14</xdr:row>
      <xdr:rowOff>238128</xdr:rowOff>
    </xdr:to>
    <xdr:sp macro="" textlink="">
      <xdr:nvSpPr>
        <xdr:cNvPr id="2" name="Subtitle 2"/>
        <xdr:cNvSpPr>
          <a:spLocks noGrp="1"/>
        </xdr:cNvSpPr>
      </xdr:nvSpPr>
      <xdr:spPr>
        <a:xfrm rot="5400000">
          <a:off x="-1081090" y="1700214"/>
          <a:ext cx="2600327" cy="381002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84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  <xdr:twoCellAnchor>
    <xdr:from>
      <xdr:col>0</xdr:col>
      <xdr:colOff>28573</xdr:colOff>
      <xdr:row>65</xdr:row>
      <xdr:rowOff>66675</xdr:rowOff>
    </xdr:from>
    <xdr:to>
      <xdr:col>0</xdr:col>
      <xdr:colOff>419097</xdr:colOff>
      <xdr:row>78</xdr:row>
      <xdr:rowOff>95250</xdr:rowOff>
    </xdr:to>
    <xdr:sp macro="" textlink="">
      <xdr:nvSpPr>
        <xdr:cNvPr id="3" name="Subtitle 2"/>
        <xdr:cNvSpPr>
          <a:spLocks noGrp="1"/>
        </xdr:cNvSpPr>
      </xdr:nvSpPr>
      <xdr:spPr>
        <a:xfrm rot="5400000">
          <a:off x="-1023940" y="16911638"/>
          <a:ext cx="2495550" cy="390524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85</a:t>
          </a:r>
          <a:r>
            <a:rPr lang="en-US" sz="950" b="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</xdr:row>
      <xdr:rowOff>95253</xdr:rowOff>
    </xdr:from>
    <xdr:to>
      <xdr:col>0</xdr:col>
      <xdr:colOff>428621</xdr:colOff>
      <xdr:row>11</xdr:row>
      <xdr:rowOff>47625</xdr:rowOff>
    </xdr:to>
    <xdr:sp macro="" textlink="">
      <xdr:nvSpPr>
        <xdr:cNvPr id="4" name="Subtitle 2"/>
        <xdr:cNvSpPr>
          <a:spLocks noGrp="1"/>
        </xdr:cNvSpPr>
      </xdr:nvSpPr>
      <xdr:spPr>
        <a:xfrm rot="5400000">
          <a:off x="-1052513" y="1681165"/>
          <a:ext cx="2562222" cy="400047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86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  <xdr:twoCellAnchor>
    <xdr:from>
      <xdr:col>0</xdr:col>
      <xdr:colOff>20100</xdr:colOff>
      <xdr:row>56</xdr:row>
      <xdr:rowOff>304800</xdr:rowOff>
    </xdr:from>
    <xdr:to>
      <xdr:col>0</xdr:col>
      <xdr:colOff>409573</xdr:colOff>
      <xdr:row>77</xdr:row>
      <xdr:rowOff>154393</xdr:rowOff>
    </xdr:to>
    <xdr:sp macro="" textlink="">
      <xdr:nvSpPr>
        <xdr:cNvPr id="5" name="Subtitle 2"/>
        <xdr:cNvSpPr>
          <a:spLocks noGrp="1"/>
        </xdr:cNvSpPr>
      </xdr:nvSpPr>
      <xdr:spPr>
        <a:xfrm rot="5400000">
          <a:off x="-1500660" y="16770285"/>
          <a:ext cx="3430993" cy="389473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87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28570</xdr:colOff>
      <xdr:row>2</xdr:row>
      <xdr:rowOff>85726</xdr:rowOff>
    </xdr:from>
    <xdr:to>
      <xdr:col>0</xdr:col>
      <xdr:colOff>428621</xdr:colOff>
      <xdr:row>11</xdr:row>
      <xdr:rowOff>180979</xdr:rowOff>
    </xdr:to>
    <xdr:sp macro="" textlink="">
      <xdr:nvSpPr>
        <xdr:cNvPr id="6" name="Subtitle 2"/>
        <xdr:cNvSpPr>
          <a:spLocks noGrp="1"/>
        </xdr:cNvSpPr>
      </xdr:nvSpPr>
      <xdr:spPr>
        <a:xfrm rot="5400000">
          <a:off x="-981081" y="1600202"/>
          <a:ext cx="2419353" cy="400051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88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  <xdr:twoCellAnchor>
    <xdr:from>
      <xdr:col>0</xdr:col>
      <xdr:colOff>28569</xdr:colOff>
      <xdr:row>57</xdr:row>
      <xdr:rowOff>28575</xdr:rowOff>
    </xdr:from>
    <xdr:to>
      <xdr:col>0</xdr:col>
      <xdr:colOff>409574</xdr:colOff>
      <xdr:row>67</xdr:row>
      <xdr:rowOff>95250</xdr:rowOff>
    </xdr:to>
    <xdr:sp macro="" textlink="">
      <xdr:nvSpPr>
        <xdr:cNvPr id="7" name="Subtitle 2"/>
        <xdr:cNvSpPr>
          <a:spLocks noGrp="1"/>
        </xdr:cNvSpPr>
      </xdr:nvSpPr>
      <xdr:spPr>
        <a:xfrm rot="5400000">
          <a:off x="-1042991" y="16368710"/>
          <a:ext cx="2524125" cy="381005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89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2</xdr:row>
      <xdr:rowOff>76201</xdr:rowOff>
    </xdr:from>
    <xdr:to>
      <xdr:col>0</xdr:col>
      <xdr:colOff>419096</xdr:colOff>
      <xdr:row>10</xdr:row>
      <xdr:rowOff>9526</xdr:rowOff>
    </xdr:to>
    <xdr:sp macro="" textlink="">
      <xdr:nvSpPr>
        <xdr:cNvPr id="4" name="Subtitle 2"/>
        <xdr:cNvSpPr>
          <a:spLocks noGrp="1"/>
        </xdr:cNvSpPr>
      </xdr:nvSpPr>
      <xdr:spPr>
        <a:xfrm rot="5400000">
          <a:off x="-976315" y="1585914"/>
          <a:ext cx="2400300" cy="390523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90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28571</xdr:colOff>
      <xdr:row>31</xdr:row>
      <xdr:rowOff>28575</xdr:rowOff>
    </xdr:from>
    <xdr:to>
      <xdr:col>0</xdr:col>
      <xdr:colOff>419096</xdr:colOff>
      <xdr:row>45</xdr:row>
      <xdr:rowOff>270798</xdr:rowOff>
    </xdr:to>
    <xdr:sp macro="" textlink="">
      <xdr:nvSpPr>
        <xdr:cNvPr id="3" name="Subtitle 2"/>
        <xdr:cNvSpPr>
          <a:spLocks noGrp="1"/>
        </xdr:cNvSpPr>
      </xdr:nvSpPr>
      <xdr:spPr>
        <a:xfrm rot="5400000">
          <a:off x="-1006940" y="7179136"/>
          <a:ext cx="2461548" cy="390525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91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</xdr:row>
      <xdr:rowOff>85725</xdr:rowOff>
    </xdr:from>
    <xdr:to>
      <xdr:col>0</xdr:col>
      <xdr:colOff>400050</xdr:colOff>
      <xdr:row>10</xdr:row>
      <xdr:rowOff>66675</xdr:rowOff>
    </xdr:to>
    <xdr:sp macro="" textlink="">
      <xdr:nvSpPr>
        <xdr:cNvPr id="4" name="Subtitle 2"/>
        <xdr:cNvSpPr>
          <a:spLocks noGrp="1"/>
        </xdr:cNvSpPr>
      </xdr:nvSpPr>
      <xdr:spPr>
        <a:xfrm rot="5400000">
          <a:off x="-1000126" y="1619250"/>
          <a:ext cx="2428875" cy="371476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92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</xdr:row>
      <xdr:rowOff>0</xdr:rowOff>
    </xdr:from>
    <xdr:to>
      <xdr:col>4</xdr:col>
      <xdr:colOff>190500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724525" y="50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724525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724525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33</xdr:row>
      <xdr:rowOff>0</xdr:rowOff>
    </xdr:from>
    <xdr:to>
      <xdr:col>4</xdr:col>
      <xdr:colOff>190500</xdr:colOff>
      <xdr:row>33</xdr:row>
      <xdr:rowOff>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5724525" y="926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35</xdr:row>
      <xdr:rowOff>0</xdr:rowOff>
    </xdr:from>
    <xdr:to>
      <xdr:col>4</xdr:col>
      <xdr:colOff>190500</xdr:colOff>
      <xdr:row>35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5724525" y="952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35</xdr:row>
      <xdr:rowOff>0</xdr:rowOff>
    </xdr:from>
    <xdr:to>
      <xdr:col>4</xdr:col>
      <xdr:colOff>190500</xdr:colOff>
      <xdr:row>35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724525" y="952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23276</xdr:colOff>
      <xdr:row>32</xdr:row>
      <xdr:rowOff>314325</xdr:rowOff>
    </xdr:from>
    <xdr:to>
      <xdr:col>0</xdr:col>
      <xdr:colOff>354542</xdr:colOff>
      <xdr:row>43</xdr:row>
      <xdr:rowOff>407458</xdr:rowOff>
    </xdr:to>
    <xdr:sp macro="" textlink="">
      <xdr:nvSpPr>
        <xdr:cNvPr id="10" name="Slide Number Placeholder 354"/>
        <xdr:cNvSpPr>
          <a:spLocks noGrp="1"/>
        </xdr:cNvSpPr>
      </xdr:nvSpPr>
      <xdr:spPr>
        <a:xfrm rot="5400000">
          <a:off x="-1219733" y="10491784"/>
          <a:ext cx="2817283" cy="331266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94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  <xdr:twoCellAnchor>
    <xdr:from>
      <xdr:col>0</xdr:col>
      <xdr:colOff>21167</xdr:colOff>
      <xdr:row>23</xdr:row>
      <xdr:rowOff>161948</xdr:rowOff>
    </xdr:from>
    <xdr:to>
      <xdr:col>0</xdr:col>
      <xdr:colOff>372539</xdr:colOff>
      <xdr:row>32</xdr:row>
      <xdr:rowOff>23308</xdr:rowOff>
    </xdr:to>
    <xdr:sp macro="" textlink="">
      <xdr:nvSpPr>
        <xdr:cNvPr id="11" name="Slide Number Placeholder 354"/>
        <xdr:cNvSpPr>
          <a:spLocks noGrp="1"/>
        </xdr:cNvSpPr>
      </xdr:nvSpPr>
      <xdr:spPr>
        <a:xfrm rot="5400000">
          <a:off x="-1110190" y="7475030"/>
          <a:ext cx="2614085" cy="351372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93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26977</xdr:colOff>
      <xdr:row>19</xdr:row>
      <xdr:rowOff>228600</xdr:rowOff>
    </xdr:from>
    <xdr:to>
      <xdr:col>0</xdr:col>
      <xdr:colOff>409570</xdr:colOff>
      <xdr:row>27</xdr:row>
      <xdr:rowOff>28576</xdr:rowOff>
    </xdr:to>
    <xdr:sp macro="" textlink="">
      <xdr:nvSpPr>
        <xdr:cNvPr id="4" name="Subtitle 2"/>
        <xdr:cNvSpPr>
          <a:spLocks noGrp="1"/>
        </xdr:cNvSpPr>
      </xdr:nvSpPr>
      <xdr:spPr>
        <a:xfrm rot="5400000">
          <a:off x="-1019977" y="6961979"/>
          <a:ext cx="2476501" cy="382593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95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</xdr:row>
      <xdr:rowOff>0</xdr:rowOff>
    </xdr:from>
    <xdr:to>
      <xdr:col>4</xdr:col>
      <xdr:colOff>190500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162300" y="485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1623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5</xdr:row>
      <xdr:rowOff>0</xdr:rowOff>
    </xdr:from>
    <xdr:to>
      <xdr:col>4</xdr:col>
      <xdr:colOff>190500</xdr:colOff>
      <xdr:row>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162300" y="904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85727</xdr:rowOff>
    </xdr:from>
    <xdr:to>
      <xdr:col>0</xdr:col>
      <xdr:colOff>400047</xdr:colOff>
      <xdr:row>12</xdr:row>
      <xdr:rowOff>390527</xdr:rowOff>
    </xdr:to>
    <xdr:sp macro="" textlink="">
      <xdr:nvSpPr>
        <xdr:cNvPr id="7" name="Subtitle 2"/>
        <xdr:cNvSpPr>
          <a:spLocks noGrp="1"/>
        </xdr:cNvSpPr>
      </xdr:nvSpPr>
      <xdr:spPr>
        <a:xfrm rot="5400000">
          <a:off x="-1014414" y="1624016"/>
          <a:ext cx="2447925" cy="380997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96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21155</xdr:colOff>
      <xdr:row>36</xdr:row>
      <xdr:rowOff>83631</xdr:rowOff>
    </xdr:from>
    <xdr:to>
      <xdr:col>0</xdr:col>
      <xdr:colOff>382048</xdr:colOff>
      <xdr:row>49</xdr:row>
      <xdr:rowOff>65626</xdr:rowOff>
    </xdr:to>
    <xdr:sp macro="" textlink="">
      <xdr:nvSpPr>
        <xdr:cNvPr id="4" name="Subtitle 2"/>
        <xdr:cNvSpPr>
          <a:spLocks noGrp="1"/>
        </xdr:cNvSpPr>
      </xdr:nvSpPr>
      <xdr:spPr>
        <a:xfrm rot="5400000">
          <a:off x="-1046696" y="7571332"/>
          <a:ext cx="2496595" cy="360893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97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</xdr:row>
      <xdr:rowOff>85725</xdr:rowOff>
    </xdr:from>
    <xdr:to>
      <xdr:col>0</xdr:col>
      <xdr:colOff>419096</xdr:colOff>
      <xdr:row>11</xdr:row>
      <xdr:rowOff>47625</xdr:rowOff>
    </xdr:to>
    <xdr:sp macro="" textlink="">
      <xdr:nvSpPr>
        <xdr:cNvPr id="5" name="Subtitle 2"/>
        <xdr:cNvSpPr>
          <a:spLocks noGrp="1"/>
        </xdr:cNvSpPr>
      </xdr:nvSpPr>
      <xdr:spPr>
        <a:xfrm rot="5400000">
          <a:off x="-1104903" y="1724027"/>
          <a:ext cx="2657475" cy="390522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74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  <xdr:twoCellAnchor>
    <xdr:from>
      <xdr:col>0</xdr:col>
      <xdr:colOff>28570</xdr:colOff>
      <xdr:row>52</xdr:row>
      <xdr:rowOff>114301</xdr:rowOff>
    </xdr:from>
    <xdr:to>
      <xdr:col>0</xdr:col>
      <xdr:colOff>419099</xdr:colOff>
      <xdr:row>68</xdr:row>
      <xdr:rowOff>104239</xdr:rowOff>
    </xdr:to>
    <xdr:sp macro="" textlink="">
      <xdr:nvSpPr>
        <xdr:cNvPr id="6" name="Subtitle 2"/>
        <xdr:cNvSpPr>
          <a:spLocks noGrp="1"/>
        </xdr:cNvSpPr>
      </xdr:nvSpPr>
      <xdr:spPr>
        <a:xfrm rot="5400000">
          <a:off x="-1042722" y="16196993"/>
          <a:ext cx="2533113" cy="390529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75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62033</xdr:rowOff>
    </xdr:from>
    <xdr:to>
      <xdr:col>2</xdr:col>
      <xdr:colOff>120824</xdr:colOff>
      <xdr:row>2</xdr:row>
      <xdr:rowOff>0</xdr:rowOff>
    </xdr:to>
    <xdr:sp macro="" textlink="">
      <xdr:nvSpPr>
        <xdr:cNvPr id="2" name="TextBox 1"/>
        <xdr:cNvSpPr txBox="1"/>
      </xdr:nvSpPr>
      <xdr:spPr>
        <a:xfrm rot="5400000">
          <a:off x="-154254" y="216287"/>
          <a:ext cx="429331" cy="120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>
              <a:solidFill>
                <a:schemeClr val="bg1"/>
              </a:solidFill>
              <a:latin typeface="+mj-lt"/>
            </a:rPr>
            <a:t> 56</a:t>
          </a:r>
        </a:p>
      </xdr:txBody>
    </xdr:sp>
    <xdr:clientData/>
  </xdr:twoCellAnchor>
  <xdr:twoCellAnchor>
    <xdr:from>
      <xdr:col>0</xdr:col>
      <xdr:colOff>28573</xdr:colOff>
      <xdr:row>2</xdr:row>
      <xdr:rowOff>76200</xdr:rowOff>
    </xdr:from>
    <xdr:to>
      <xdr:col>0</xdr:col>
      <xdr:colOff>447674</xdr:colOff>
      <xdr:row>11</xdr:row>
      <xdr:rowOff>95251</xdr:rowOff>
    </xdr:to>
    <xdr:sp macro="" textlink="">
      <xdr:nvSpPr>
        <xdr:cNvPr id="5" name="Subtitle 2"/>
        <xdr:cNvSpPr>
          <a:spLocks noGrp="1"/>
        </xdr:cNvSpPr>
      </xdr:nvSpPr>
      <xdr:spPr>
        <a:xfrm rot="5400000">
          <a:off x="-1038227" y="1647825"/>
          <a:ext cx="2552701" cy="419101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76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28569</xdr:colOff>
      <xdr:row>21</xdr:row>
      <xdr:rowOff>219076</xdr:rowOff>
    </xdr:from>
    <xdr:to>
      <xdr:col>0</xdr:col>
      <xdr:colOff>428622</xdr:colOff>
      <xdr:row>27</xdr:row>
      <xdr:rowOff>76205</xdr:rowOff>
    </xdr:to>
    <xdr:sp macro="" textlink="">
      <xdr:nvSpPr>
        <xdr:cNvPr id="5" name="Subtitle 2"/>
        <xdr:cNvSpPr>
          <a:spLocks noGrp="1"/>
        </xdr:cNvSpPr>
      </xdr:nvSpPr>
      <xdr:spPr>
        <a:xfrm rot="5400000">
          <a:off x="-1128719" y="7634289"/>
          <a:ext cx="2714629" cy="400053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77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2</xdr:row>
      <xdr:rowOff>66676</xdr:rowOff>
    </xdr:from>
    <xdr:to>
      <xdr:col>0</xdr:col>
      <xdr:colOff>438146</xdr:colOff>
      <xdr:row>11</xdr:row>
      <xdr:rowOff>19050</xdr:rowOff>
    </xdr:to>
    <xdr:sp macro="" textlink="">
      <xdr:nvSpPr>
        <xdr:cNvPr id="4" name="Subtitle 2"/>
        <xdr:cNvSpPr>
          <a:spLocks noGrp="1"/>
        </xdr:cNvSpPr>
      </xdr:nvSpPr>
      <xdr:spPr>
        <a:xfrm rot="5400000">
          <a:off x="-1066802" y="1666876"/>
          <a:ext cx="2600324" cy="409573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78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19443</xdr:colOff>
      <xdr:row>16</xdr:row>
      <xdr:rowOff>19429</xdr:rowOff>
    </xdr:from>
    <xdr:to>
      <xdr:col>0</xdr:col>
      <xdr:colOff>429016</xdr:colOff>
      <xdr:row>26</xdr:row>
      <xdr:rowOff>73273</xdr:rowOff>
    </xdr:to>
    <xdr:sp macro="" textlink="">
      <xdr:nvSpPr>
        <xdr:cNvPr id="3" name="Subtitle 2"/>
        <xdr:cNvSpPr>
          <a:spLocks noGrp="1"/>
        </xdr:cNvSpPr>
      </xdr:nvSpPr>
      <xdr:spPr>
        <a:xfrm rot="5400000">
          <a:off x="-1075932" y="7481003"/>
          <a:ext cx="2600324" cy="409573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79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22423</xdr:colOff>
      <xdr:row>2</xdr:row>
      <xdr:rowOff>85726</xdr:rowOff>
    </xdr:from>
    <xdr:to>
      <xdr:col>0</xdr:col>
      <xdr:colOff>411621</xdr:colOff>
      <xdr:row>10</xdr:row>
      <xdr:rowOff>210575</xdr:rowOff>
    </xdr:to>
    <xdr:sp macro="" textlink="">
      <xdr:nvSpPr>
        <xdr:cNvPr id="4" name="Subtitle 2"/>
        <xdr:cNvSpPr>
          <a:spLocks noGrp="1"/>
        </xdr:cNvSpPr>
      </xdr:nvSpPr>
      <xdr:spPr>
        <a:xfrm rot="5400000">
          <a:off x="-1112228" y="1725202"/>
          <a:ext cx="2658499" cy="389198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80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28572</xdr:colOff>
      <xdr:row>23</xdr:row>
      <xdr:rowOff>295275</xdr:rowOff>
    </xdr:from>
    <xdr:to>
      <xdr:col>0</xdr:col>
      <xdr:colOff>428624</xdr:colOff>
      <xdr:row>34</xdr:row>
      <xdr:rowOff>133350</xdr:rowOff>
    </xdr:to>
    <xdr:sp macro="" textlink="">
      <xdr:nvSpPr>
        <xdr:cNvPr id="2" name="Subtitle 2"/>
        <xdr:cNvSpPr>
          <a:spLocks noGrp="1"/>
        </xdr:cNvSpPr>
      </xdr:nvSpPr>
      <xdr:spPr>
        <a:xfrm rot="5400000">
          <a:off x="-1081090" y="7500937"/>
          <a:ext cx="2619375" cy="400052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3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8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4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spcBef>
              <a:spcPct val="20000"/>
            </a:spcBef>
            <a:buFont typeface="Arial" pitchFamily="34" charset="0"/>
            <a:buNone/>
            <a:defRPr sz="20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950" b="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81 </a:t>
          </a:r>
          <a:r>
            <a:rPr lang="en-US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US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Economic Census 2016 - Livestock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</xdr:row>
      <xdr:rowOff>0</xdr:rowOff>
    </xdr:from>
    <xdr:to>
      <xdr:col>4</xdr:col>
      <xdr:colOff>190500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724525" y="50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724525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724525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21155</xdr:colOff>
      <xdr:row>1</xdr:row>
      <xdr:rowOff>305859</xdr:rowOff>
    </xdr:from>
    <xdr:to>
      <xdr:col>0</xdr:col>
      <xdr:colOff>351359</xdr:colOff>
      <xdr:row>14</xdr:row>
      <xdr:rowOff>129117</xdr:rowOff>
    </xdr:to>
    <xdr:sp macro="" textlink="">
      <xdr:nvSpPr>
        <xdr:cNvPr id="5" name="Slide Number Placeholder 354"/>
        <xdr:cNvSpPr>
          <a:spLocks noGrp="1"/>
        </xdr:cNvSpPr>
      </xdr:nvSpPr>
      <xdr:spPr>
        <a:xfrm rot="5400000">
          <a:off x="-1268422" y="1757361"/>
          <a:ext cx="2909358" cy="330204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82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  <xdr:twoCellAnchor>
    <xdr:from>
      <xdr:col>0</xdr:col>
      <xdr:colOff>27495</xdr:colOff>
      <xdr:row>53</xdr:row>
      <xdr:rowOff>400050</xdr:rowOff>
    </xdr:from>
    <xdr:to>
      <xdr:col>0</xdr:col>
      <xdr:colOff>379928</xdr:colOff>
      <xdr:row>63</xdr:row>
      <xdr:rowOff>122575</xdr:rowOff>
    </xdr:to>
    <xdr:sp macro="" textlink="">
      <xdr:nvSpPr>
        <xdr:cNvPr id="6" name="Slide Number Placeholder 354"/>
        <xdr:cNvSpPr>
          <a:spLocks noGrp="1"/>
        </xdr:cNvSpPr>
      </xdr:nvSpPr>
      <xdr:spPr>
        <a:xfrm rot="5400000">
          <a:off x="-1052963" y="16234733"/>
          <a:ext cx="2513350" cy="352433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10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10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83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  <xdr:twoCellAnchor>
    <xdr:from>
      <xdr:col>4</xdr:col>
      <xdr:colOff>190500</xdr:colOff>
      <xdr:row>33</xdr:row>
      <xdr:rowOff>0</xdr:rowOff>
    </xdr:from>
    <xdr:to>
      <xdr:col>4</xdr:col>
      <xdr:colOff>190500</xdr:colOff>
      <xdr:row>33</xdr:row>
      <xdr:rowOff>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5724525" y="927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35</xdr:row>
      <xdr:rowOff>0</xdr:rowOff>
    </xdr:from>
    <xdr:to>
      <xdr:col>4</xdr:col>
      <xdr:colOff>190500</xdr:colOff>
      <xdr:row>35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572452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35</xdr:row>
      <xdr:rowOff>0</xdr:rowOff>
    </xdr:from>
    <xdr:to>
      <xdr:col>4</xdr:col>
      <xdr:colOff>190500</xdr:colOff>
      <xdr:row>35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72452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hamsulzaman\Local%20Settings\Temporary%20Internet%20Files\Content.Outlook\TGI15CMX\Documents%20and%20Settings\hafidz\Desktop\jadual\ek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hamsulzaman\Local%20Settings\Temporary%20Internet%20Files\Content.Outlook\TGI15CMX\Documents%20and%20Settings\hafidz\Desktop\jadual\ek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oraini.zain\AppData\Local\Microsoft\Windows\Temporary%20Internet%20Files\Content.Outlook\EJKC4G40\Documents%20and%20Settings\hafidz\Desktop\jadual\JADUAL%202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oraini.zain\AppData\Local\Microsoft\Windows\Temporary%20Internet%20Files\Content.Outlook\EJKC4G40\Documents%20and%20Settings\hafidz\Desktop\jadual\JADUAL%202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hamsulzaman\Local%20Settings\Temporary%20Internet%20Files\Content.Outlook\TGI15CMX\Documents%20and%20Settings\zawiyatul\Local%20Settings\Temporary%20Internet%20Files\Content.IE5\F9EXL42H\JADUAL%20EK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amsulzaman\Local%20Settings\Temporary%20Internet%20Files\Content.Outlook\TGI15CMX\Documents%20and%20Settings\zawiyatul\Local%20Settings\Temporary%20Internet%20Files\Content.IE5\F9EXL42H\JADUAL%20EK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SumOfWEIGHT</v>
          </cell>
          <cell r="C1" t="str">
            <v>SumOfOUTPUT</v>
          </cell>
          <cell r="E1" t="str">
            <v>SumOfINPUT</v>
          </cell>
          <cell r="G1" t="str">
            <v>SumOfVADDED</v>
          </cell>
          <cell r="J1" t="str">
            <v>SumOfEMPLOY</v>
          </cell>
          <cell r="L1" t="str">
            <v>SumOf$EMPLOY</v>
          </cell>
          <cell r="N1" t="str">
            <v>SumOfF0899</v>
          </cell>
        </row>
        <row r="2">
          <cell r="A2">
            <v>19443.128000000088</v>
          </cell>
          <cell r="C2">
            <v>174124923493.04761</v>
          </cell>
          <cell r="E2">
            <v>135584905186.63622</v>
          </cell>
          <cell r="G2">
            <v>38540018306.412071</v>
          </cell>
          <cell r="J2">
            <v>688379.07899999968</v>
          </cell>
          <cell r="L2">
            <v>11899866427.485033</v>
          </cell>
          <cell r="N2">
            <v>54090804672.564926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sal"/>
      <sheetName val="Sheet3"/>
    </sheetNames>
    <sheetDataSet>
      <sheetData sheetId="0"/>
      <sheetData sheetId="1">
        <row r="1">
          <cell r="A1" t="str">
            <v>Expr1</v>
          </cell>
          <cell r="B1" t="str">
            <v>SumOfWEIGHT</v>
          </cell>
          <cell r="C1" t="str">
            <v>SumOfOUTPUT</v>
          </cell>
          <cell r="D1" t="str">
            <v>SumOfINPUT</v>
          </cell>
          <cell r="E1" t="str">
            <v>SumOfVADDED</v>
          </cell>
          <cell r="F1" t="str">
            <v>SumOfEMPLOY</v>
          </cell>
          <cell r="G1" t="str">
            <v>SumOf$EMPLOY</v>
          </cell>
          <cell r="H1" t="str">
            <v>SumOfF0899</v>
          </cell>
        </row>
        <row r="2">
          <cell r="A2" t="str">
            <v>151</v>
          </cell>
          <cell r="B2">
            <v>773.31000000000063</v>
          </cell>
          <cell r="C2">
            <v>33163228656.366993</v>
          </cell>
          <cell r="D2">
            <v>29644890606.299</v>
          </cell>
          <cell r="E2">
            <v>3518338050.0680032</v>
          </cell>
          <cell r="F2">
            <v>45433.667000000052</v>
          </cell>
          <cell r="G2">
            <v>691354192.01399994</v>
          </cell>
          <cell r="H2">
            <v>4595514653.4230042</v>
          </cell>
        </row>
        <row r="3">
          <cell r="A3" t="str">
            <v>152</v>
          </cell>
          <cell r="B3">
            <v>37.25</v>
          </cell>
          <cell r="C3">
            <v>247331509.83600003</v>
          </cell>
          <cell r="D3">
            <v>186543233.86900005</v>
          </cell>
          <cell r="E3">
            <v>60788275.966999978</v>
          </cell>
          <cell r="F3">
            <v>1165.3879999999999</v>
          </cell>
          <cell r="G3">
            <v>22598738.752999999</v>
          </cell>
          <cell r="H3">
            <v>165592305.77100003</v>
          </cell>
        </row>
        <row r="4">
          <cell r="A4" t="str">
            <v>153</v>
          </cell>
          <cell r="B4">
            <v>334.72600000000006</v>
          </cell>
          <cell r="C4">
            <v>5093957675.9209995</v>
          </cell>
          <cell r="D4">
            <v>4441735597.2579975</v>
          </cell>
          <cell r="E4">
            <v>652222078.66300011</v>
          </cell>
          <cell r="F4">
            <v>9427.1309999999994</v>
          </cell>
          <cell r="G4">
            <v>195696454.21400002</v>
          </cell>
          <cell r="H4">
            <v>1382821042.2590003</v>
          </cell>
        </row>
        <row r="5">
          <cell r="A5" t="str">
            <v>154</v>
          </cell>
          <cell r="B5">
            <v>2029.421999999995</v>
          </cell>
          <cell r="C5">
            <v>5205794130.3740005</v>
          </cell>
          <cell r="D5">
            <v>3977452280.8170052</v>
          </cell>
          <cell r="E5">
            <v>1228341849.5569994</v>
          </cell>
          <cell r="F5">
            <v>47374.738000000056</v>
          </cell>
          <cell r="G5">
            <v>591912447.34800005</v>
          </cell>
          <cell r="H5">
            <v>2122176566.9940002</v>
          </cell>
        </row>
        <row r="6">
          <cell r="A6" t="str">
            <v>155</v>
          </cell>
          <cell r="B6">
            <v>179.34100000000004</v>
          </cell>
          <cell r="C6">
            <v>1318268521.7089999</v>
          </cell>
          <cell r="D6">
            <v>998413895.82099998</v>
          </cell>
          <cell r="E6">
            <v>319854625.88799989</v>
          </cell>
          <cell r="F6">
            <v>4393.1020000000008</v>
          </cell>
          <cell r="G6">
            <v>77258700.203999996</v>
          </cell>
          <cell r="H6">
            <v>430135042.87900007</v>
          </cell>
        </row>
        <row r="7">
          <cell r="A7" t="str">
            <v>160</v>
          </cell>
          <cell r="B7">
            <v>128.1</v>
          </cell>
          <cell r="C7">
            <v>768735930.4460001</v>
          </cell>
          <cell r="D7">
            <v>513182072.34199995</v>
          </cell>
          <cell r="E7">
            <v>255553858.10399979</v>
          </cell>
          <cell r="F7">
            <v>3272.212</v>
          </cell>
          <cell r="G7">
            <v>17163940.314000003</v>
          </cell>
          <cell r="H7">
            <v>378357851.39800012</v>
          </cell>
        </row>
        <row r="8">
          <cell r="A8" t="str">
            <v>171</v>
          </cell>
          <cell r="B8">
            <v>166.155</v>
          </cell>
          <cell r="C8">
            <v>562708889.55199993</v>
          </cell>
          <cell r="D8">
            <v>398215111.36200005</v>
          </cell>
          <cell r="E8">
            <v>164493778.19000006</v>
          </cell>
          <cell r="F8">
            <v>4258.8100000000004</v>
          </cell>
          <cell r="G8">
            <v>68150992.925999999</v>
          </cell>
          <cell r="H8">
            <v>296832691.38800007</v>
          </cell>
        </row>
        <row r="9">
          <cell r="A9" t="str">
            <v>172</v>
          </cell>
          <cell r="B9">
            <v>288.8540000000001</v>
          </cell>
          <cell r="C9">
            <v>688475361.74399996</v>
          </cell>
          <cell r="D9">
            <v>475780432.14600009</v>
          </cell>
          <cell r="E9">
            <v>212694929.59800011</v>
          </cell>
          <cell r="F9">
            <v>8443.0640000000003</v>
          </cell>
          <cell r="G9">
            <v>118289710.175</v>
          </cell>
          <cell r="H9">
            <v>265948302.72500002</v>
          </cell>
        </row>
        <row r="10">
          <cell r="A10" t="str">
            <v>173</v>
          </cell>
          <cell r="B10">
            <v>88.215000000000003</v>
          </cell>
          <cell r="C10">
            <v>297200652.26499999</v>
          </cell>
          <cell r="D10">
            <v>206809969.31200001</v>
          </cell>
          <cell r="E10">
            <v>90390682.953000009</v>
          </cell>
          <cell r="F10">
            <v>4096.7950000000001</v>
          </cell>
          <cell r="G10">
            <v>53566795.099999994</v>
          </cell>
          <cell r="H10">
            <v>183605604.44400001</v>
          </cell>
        </row>
        <row r="11">
          <cell r="A11" t="str">
            <v>181</v>
          </cell>
          <cell r="B11">
            <v>861.48599999999988</v>
          </cell>
          <cell r="C11">
            <v>1361458923.3870001</v>
          </cell>
          <cell r="D11">
            <v>934017853.99799979</v>
          </cell>
          <cell r="E11">
            <v>427441069.38899988</v>
          </cell>
          <cell r="F11">
            <v>24273.455999999995</v>
          </cell>
          <cell r="G11">
            <v>277920796.90400004</v>
          </cell>
          <cell r="H11">
            <v>270763505.00999999</v>
          </cell>
        </row>
        <row r="12">
          <cell r="A12" t="str">
            <v>191</v>
          </cell>
          <cell r="B12">
            <v>59.818000000000012</v>
          </cell>
          <cell r="C12">
            <v>63707980.247999996</v>
          </cell>
          <cell r="D12">
            <v>48470955.371999994</v>
          </cell>
          <cell r="E12">
            <v>15237024.876000008</v>
          </cell>
          <cell r="F12">
            <v>885.851</v>
          </cell>
          <cell r="G12">
            <v>9945574.3920000009</v>
          </cell>
          <cell r="H12">
            <v>18836609.012999997</v>
          </cell>
        </row>
        <row r="13">
          <cell r="A13" t="str">
            <v>192</v>
          </cell>
          <cell r="B13">
            <v>195.40599999999989</v>
          </cell>
          <cell r="C13">
            <v>293908942.17199993</v>
          </cell>
          <cell r="D13">
            <v>212985191.12199995</v>
          </cell>
          <cell r="E13">
            <v>80923751.050000012</v>
          </cell>
          <cell r="F13">
            <v>4710.8879999999999</v>
          </cell>
          <cell r="G13">
            <v>61198820.82</v>
          </cell>
          <cell r="H13">
            <v>81448188.966999993</v>
          </cell>
        </row>
        <row r="14">
          <cell r="A14" t="str">
            <v>201</v>
          </cell>
          <cell r="B14">
            <v>521.43500000000051</v>
          </cell>
          <cell r="C14">
            <v>4498778136.6280012</v>
          </cell>
          <cell r="D14">
            <v>3713866017.0739999</v>
          </cell>
          <cell r="E14">
            <v>784912119.55400038</v>
          </cell>
          <cell r="F14">
            <v>34045.659000000007</v>
          </cell>
          <cell r="G14">
            <v>503549272.91200006</v>
          </cell>
          <cell r="H14">
            <v>1262126699.6149998</v>
          </cell>
        </row>
        <row r="15">
          <cell r="A15" t="str">
            <v>202</v>
          </cell>
          <cell r="B15">
            <v>676.83</v>
          </cell>
          <cell r="C15">
            <v>2477698904.8370004</v>
          </cell>
          <cell r="D15">
            <v>1938546958.365999</v>
          </cell>
          <cell r="E15">
            <v>539151946.47099996</v>
          </cell>
          <cell r="F15">
            <v>26685.021999999994</v>
          </cell>
          <cell r="G15">
            <v>330228132.42599994</v>
          </cell>
          <cell r="H15">
            <v>1130205043.1790001</v>
          </cell>
        </row>
        <row r="16">
          <cell r="A16" t="str">
            <v>210</v>
          </cell>
          <cell r="B16">
            <v>556.36599999999964</v>
          </cell>
          <cell r="C16">
            <v>4209717872.1630006</v>
          </cell>
          <cell r="D16">
            <v>3239487979.1779995</v>
          </cell>
          <cell r="E16">
            <v>970229892.98499954</v>
          </cell>
          <cell r="F16">
            <v>24583.886999999999</v>
          </cell>
          <cell r="G16">
            <v>418166225.19999999</v>
          </cell>
          <cell r="H16">
            <v>1619379402.414001</v>
          </cell>
        </row>
        <row r="17">
          <cell r="A17" t="str">
            <v>221</v>
          </cell>
          <cell r="B17">
            <v>326.32299999999975</v>
          </cell>
          <cell r="C17">
            <v>1225034074.8509998</v>
          </cell>
          <cell r="D17">
            <v>898583317.61200011</v>
          </cell>
          <cell r="E17">
            <v>326450757.23900008</v>
          </cell>
          <cell r="F17">
            <v>8199.0230000000029</v>
          </cell>
          <cell r="G17">
            <v>179402763.22399998</v>
          </cell>
          <cell r="H17">
            <v>568190040.46600008</v>
          </cell>
        </row>
        <row r="18">
          <cell r="A18" t="str">
            <v>222</v>
          </cell>
          <cell r="B18">
            <v>1216.0250000000001</v>
          </cell>
          <cell r="C18">
            <v>2881745738.3759999</v>
          </cell>
          <cell r="D18">
            <v>1983847842.0660012</v>
          </cell>
          <cell r="E18">
            <v>897897896.31000018</v>
          </cell>
          <cell r="F18">
            <v>25311.837999999996</v>
          </cell>
          <cell r="G18">
            <v>473249874.64500034</v>
          </cell>
          <cell r="H18">
            <v>1342669941.7259998</v>
          </cell>
        </row>
        <row r="19">
          <cell r="A19" t="str">
            <v>223</v>
          </cell>
          <cell r="B19">
            <v>10.747999999999999</v>
          </cell>
          <cell r="C19">
            <v>77419429.601000011</v>
          </cell>
          <cell r="D19">
            <v>48747156.397</v>
          </cell>
          <cell r="E19">
            <v>28672273.203999996</v>
          </cell>
          <cell r="F19">
            <v>538.78499999999997</v>
          </cell>
          <cell r="G19">
            <v>12622797.555</v>
          </cell>
          <cell r="H19">
            <v>61273021.789999999</v>
          </cell>
        </row>
        <row r="20">
          <cell r="A20" t="str">
            <v>231</v>
          </cell>
          <cell r="B20">
            <v>9.5</v>
          </cell>
          <cell r="C20">
            <v>246474888</v>
          </cell>
          <cell r="D20">
            <v>223254126.5</v>
          </cell>
          <cell r="E20">
            <v>23220761.5</v>
          </cell>
          <cell r="F20">
            <v>342</v>
          </cell>
          <cell r="G20">
            <v>9506650.5</v>
          </cell>
          <cell r="H20">
            <v>39192789</v>
          </cell>
        </row>
        <row r="21">
          <cell r="A21" t="str">
            <v>232</v>
          </cell>
          <cell r="B21">
            <v>40.120999999999995</v>
          </cell>
          <cell r="C21">
            <v>16016948448.426998</v>
          </cell>
          <cell r="D21">
            <v>8581099282.3010006</v>
          </cell>
          <cell r="E21">
            <v>7435849166.1260004</v>
          </cell>
          <cell r="F21">
            <v>888.51400000000001</v>
          </cell>
          <cell r="G21">
            <v>24567683.060000002</v>
          </cell>
          <cell r="H21">
            <v>7605536100.703001</v>
          </cell>
        </row>
        <row r="22">
          <cell r="A22" t="str">
            <v>241</v>
          </cell>
          <cell r="B22">
            <v>274.05200000000013</v>
          </cell>
          <cell r="C22">
            <v>15105996337.758999</v>
          </cell>
          <cell r="D22">
            <v>11104987058.126001</v>
          </cell>
          <cell r="E22">
            <v>4001009279.6330004</v>
          </cell>
          <cell r="F22">
            <v>10817.904000000002</v>
          </cell>
          <cell r="G22">
            <v>360092856.74800003</v>
          </cell>
          <cell r="H22">
            <v>6848958667.2609987</v>
          </cell>
        </row>
        <row r="23">
          <cell r="A23" t="str">
            <v>242</v>
          </cell>
          <cell r="B23">
            <v>570.07300000000021</v>
          </cell>
          <cell r="C23">
            <v>7601496220.829999</v>
          </cell>
          <cell r="D23">
            <v>5984840130.835</v>
          </cell>
          <cell r="E23">
            <v>1616656089.9949999</v>
          </cell>
          <cell r="F23">
            <v>22943.687999999998</v>
          </cell>
          <cell r="G23">
            <v>546678491.34700024</v>
          </cell>
          <cell r="H23">
            <v>1943553541.0940003</v>
          </cell>
        </row>
        <row r="24">
          <cell r="A24" t="str">
            <v>243</v>
          </cell>
          <cell r="B24">
            <v>4</v>
          </cell>
          <cell r="C24">
            <v>4706743</v>
          </cell>
          <cell r="D24">
            <v>3264617</v>
          </cell>
          <cell r="E24">
            <v>1442126</v>
          </cell>
          <cell r="F24">
            <v>30</v>
          </cell>
          <cell r="G24">
            <v>575434</v>
          </cell>
          <cell r="H24">
            <v>643281</v>
          </cell>
        </row>
        <row r="25">
          <cell r="A25" t="str">
            <v>251</v>
          </cell>
          <cell r="B25">
            <v>442.81000000000057</v>
          </cell>
          <cell r="C25">
            <v>9585078812.5480003</v>
          </cell>
          <cell r="D25">
            <v>8433350619.4389944</v>
          </cell>
          <cell r="E25">
            <v>1151728193.109</v>
          </cell>
          <cell r="F25">
            <v>26821.300999999996</v>
          </cell>
          <cell r="G25">
            <v>447498488.11899996</v>
          </cell>
          <cell r="H25">
            <v>1378361061.3930004</v>
          </cell>
        </row>
        <row r="26">
          <cell r="A26" t="str">
            <v>252</v>
          </cell>
          <cell r="B26">
            <v>1282.5650000000001</v>
          </cell>
          <cell r="C26">
            <v>8850764608.1210022</v>
          </cell>
          <cell r="D26">
            <v>6661264076.7539997</v>
          </cell>
          <cell r="E26">
            <v>2189500531.3670001</v>
          </cell>
          <cell r="F26">
            <v>65813.063000000009</v>
          </cell>
          <cell r="G26">
            <v>1108827676.5899999</v>
          </cell>
          <cell r="H26">
            <v>3786435478.6570005</v>
          </cell>
        </row>
        <row r="27">
          <cell r="A27" t="str">
            <v>261</v>
          </cell>
          <cell r="B27">
            <v>221.76700000000019</v>
          </cell>
          <cell r="C27">
            <v>284059921.76299995</v>
          </cell>
          <cell r="D27">
            <v>200591366.43400002</v>
          </cell>
          <cell r="E27">
            <v>83468555.328999966</v>
          </cell>
          <cell r="F27">
            <v>3327.4340000000007</v>
          </cell>
          <cell r="G27">
            <v>48987226.127999999</v>
          </cell>
          <cell r="H27">
            <v>131235514.88700001</v>
          </cell>
        </row>
        <row r="28">
          <cell r="A28" t="str">
            <v>269</v>
          </cell>
          <cell r="B28">
            <v>914.347000000001</v>
          </cell>
          <cell r="C28">
            <v>6182352387.5689964</v>
          </cell>
          <cell r="D28">
            <v>4551432550.9419985</v>
          </cell>
          <cell r="E28">
            <v>1630919836.6270006</v>
          </cell>
          <cell r="F28">
            <v>36805.947999999997</v>
          </cell>
          <cell r="G28">
            <v>671425814.34500051</v>
          </cell>
          <cell r="H28">
            <v>4020684439.987</v>
          </cell>
        </row>
        <row r="29">
          <cell r="A29" t="str">
            <v>271</v>
          </cell>
          <cell r="B29">
            <v>398.02399999999983</v>
          </cell>
          <cell r="C29">
            <v>4091209391.3790007</v>
          </cell>
          <cell r="D29">
            <v>3500192611.1509991</v>
          </cell>
          <cell r="E29">
            <v>591016780.22799981</v>
          </cell>
          <cell r="F29">
            <v>11988.55</v>
          </cell>
          <cell r="G29">
            <v>236364886.08099997</v>
          </cell>
          <cell r="H29">
            <v>837613016.66100037</v>
          </cell>
        </row>
        <row r="30">
          <cell r="A30" t="str">
            <v>272</v>
          </cell>
          <cell r="B30">
            <v>128.68600000000006</v>
          </cell>
          <cell r="C30">
            <v>2643421291.8740001</v>
          </cell>
          <cell r="D30">
            <v>2312501764.0100002</v>
          </cell>
          <cell r="E30">
            <v>330919527.8640002</v>
          </cell>
          <cell r="F30">
            <v>4768.21</v>
          </cell>
          <cell r="G30">
            <v>96563454.561000019</v>
          </cell>
          <cell r="H30">
            <v>582398110.17700016</v>
          </cell>
        </row>
        <row r="31">
          <cell r="A31" t="str">
            <v>273</v>
          </cell>
          <cell r="B31">
            <v>298.75</v>
          </cell>
          <cell r="C31">
            <v>2049616858.0070007</v>
          </cell>
          <cell r="D31">
            <v>1625714963.0269997</v>
          </cell>
          <cell r="E31">
            <v>423901894.98000002</v>
          </cell>
          <cell r="F31">
            <v>8604.9940000000006</v>
          </cell>
          <cell r="G31">
            <v>197194606.13899994</v>
          </cell>
          <cell r="H31">
            <v>417995949.77799994</v>
          </cell>
        </row>
        <row r="32">
          <cell r="A32" t="str">
            <v>281</v>
          </cell>
          <cell r="B32">
            <v>1184.8759999999991</v>
          </cell>
          <cell r="C32">
            <v>3553832867.2380009</v>
          </cell>
          <cell r="D32">
            <v>2626704613.5870018</v>
          </cell>
          <cell r="E32">
            <v>927128253.65100014</v>
          </cell>
          <cell r="F32">
            <v>21860.763000000006</v>
          </cell>
          <cell r="G32">
            <v>470326988.47100002</v>
          </cell>
          <cell r="H32">
            <v>992935295.36799896</v>
          </cell>
        </row>
        <row r="33">
          <cell r="A33" t="str">
            <v>289</v>
          </cell>
          <cell r="B33">
            <v>1174.845</v>
          </cell>
          <cell r="C33">
            <v>7936381450.3129997</v>
          </cell>
          <cell r="D33">
            <v>6250393275.3579988</v>
          </cell>
          <cell r="E33">
            <v>1685988174.9549994</v>
          </cell>
          <cell r="F33">
            <v>42022.374000000003</v>
          </cell>
          <cell r="G33">
            <v>747604825.25699997</v>
          </cell>
          <cell r="H33">
            <v>2409095967.5830007</v>
          </cell>
        </row>
        <row r="34">
          <cell r="A34" t="str">
            <v>291</v>
          </cell>
          <cell r="B34">
            <v>476.86399999999969</v>
          </cell>
          <cell r="C34">
            <v>2167841144.5940003</v>
          </cell>
          <cell r="D34">
            <v>1578744356.2350004</v>
          </cell>
          <cell r="E34">
            <v>589096788.35900044</v>
          </cell>
          <cell r="F34">
            <v>13926.21</v>
          </cell>
          <cell r="G34">
            <v>235662058.19200006</v>
          </cell>
          <cell r="H34">
            <v>549969966.78300011</v>
          </cell>
        </row>
        <row r="35">
          <cell r="A35" t="str">
            <v>292</v>
          </cell>
          <cell r="B35">
            <v>672.09</v>
          </cell>
          <cell r="C35">
            <v>2719145850.0300002</v>
          </cell>
          <cell r="D35">
            <v>1790636255.1940002</v>
          </cell>
          <cell r="E35">
            <v>928509594.83600032</v>
          </cell>
          <cell r="F35">
            <v>18176.373000000014</v>
          </cell>
          <cell r="G35">
            <v>433552249.89499992</v>
          </cell>
          <cell r="H35">
            <v>1241224497.4829993</v>
          </cell>
        </row>
        <row r="36">
          <cell r="A36" t="str">
            <v>293</v>
          </cell>
          <cell r="B36">
            <v>41.667000000000002</v>
          </cell>
          <cell r="C36">
            <v>355789746.83299994</v>
          </cell>
          <cell r="D36">
            <v>290423091.18199998</v>
          </cell>
          <cell r="E36">
            <v>65366655.651000015</v>
          </cell>
          <cell r="F36">
            <v>1490.373</v>
          </cell>
          <cell r="G36">
            <v>30175525.318000004</v>
          </cell>
          <cell r="H36">
            <v>100093811.252</v>
          </cell>
        </row>
        <row r="37">
          <cell r="A37" t="str">
            <v>300</v>
          </cell>
          <cell r="B37">
            <v>32.096999999999994</v>
          </cell>
          <cell r="C37">
            <v>454022935.87499994</v>
          </cell>
          <cell r="D37">
            <v>368035891.75100005</v>
          </cell>
          <cell r="E37">
            <v>85987044.123999983</v>
          </cell>
          <cell r="F37">
            <v>1636.3119999999999</v>
          </cell>
          <cell r="G37">
            <v>39100750.181000002</v>
          </cell>
          <cell r="H37">
            <v>70733065.628000006</v>
          </cell>
        </row>
        <row r="38">
          <cell r="A38" t="str">
            <v>311</v>
          </cell>
          <cell r="B38">
            <v>67.186999999999983</v>
          </cell>
          <cell r="C38">
            <v>623018247.12899983</v>
          </cell>
          <cell r="D38">
            <v>484312708.39700001</v>
          </cell>
          <cell r="E38">
            <v>138705538.73199999</v>
          </cell>
          <cell r="F38">
            <v>2660.1709999999998</v>
          </cell>
          <cell r="G38">
            <v>57779361.155000001</v>
          </cell>
          <cell r="H38">
            <v>106513931.932</v>
          </cell>
        </row>
        <row r="39">
          <cell r="A39" t="str">
            <v>312</v>
          </cell>
          <cell r="B39">
            <v>150.6040000000001</v>
          </cell>
          <cell r="C39">
            <v>1062231171.7219999</v>
          </cell>
          <cell r="D39">
            <v>846499135.59200001</v>
          </cell>
          <cell r="E39">
            <v>215732036.12999994</v>
          </cell>
          <cell r="F39">
            <v>5752.1390000000001</v>
          </cell>
          <cell r="G39">
            <v>97824557.015000015</v>
          </cell>
          <cell r="H39">
            <v>278980345.86999995</v>
          </cell>
        </row>
        <row r="40">
          <cell r="A40" t="str">
            <v>313</v>
          </cell>
          <cell r="B40">
            <v>93.888999999999982</v>
          </cell>
          <cell r="C40">
            <v>3218452699.5179992</v>
          </cell>
          <cell r="D40">
            <v>2838626263.8539996</v>
          </cell>
          <cell r="E40">
            <v>379826435.66399997</v>
          </cell>
          <cell r="F40">
            <v>5869.3370000000004</v>
          </cell>
          <cell r="G40">
            <v>128152460.87099996</v>
          </cell>
          <cell r="H40">
            <v>548943343.21899998</v>
          </cell>
        </row>
        <row r="41">
          <cell r="A41" t="str">
            <v>314</v>
          </cell>
          <cell r="B41">
            <v>9.5359999999999996</v>
          </cell>
          <cell r="C41">
            <v>52327459.032000005</v>
          </cell>
          <cell r="D41">
            <v>46761235.298</v>
          </cell>
          <cell r="E41">
            <v>5566223.7340000002</v>
          </cell>
          <cell r="F41">
            <v>327.11</v>
          </cell>
          <cell r="G41">
            <v>5667851.6620000005</v>
          </cell>
          <cell r="H41">
            <v>20572669.120000001</v>
          </cell>
        </row>
        <row r="42">
          <cell r="A42" t="str">
            <v>315</v>
          </cell>
          <cell r="B42">
            <v>36.880000000000003</v>
          </cell>
          <cell r="C42">
            <v>201826560.47500005</v>
          </cell>
          <cell r="D42">
            <v>163336330.81000003</v>
          </cell>
          <cell r="E42">
            <v>38490229.665000029</v>
          </cell>
          <cell r="F42">
            <v>2085.61</v>
          </cell>
          <cell r="G42">
            <v>20914177.520000003</v>
          </cell>
          <cell r="H42">
            <v>73171010.444999993</v>
          </cell>
        </row>
        <row r="43">
          <cell r="A43" t="str">
            <v>319</v>
          </cell>
          <cell r="B43">
            <v>80.564999999999998</v>
          </cell>
          <cell r="C43">
            <v>531019903.49899995</v>
          </cell>
          <cell r="D43">
            <v>380486064.03399986</v>
          </cell>
          <cell r="E43">
            <v>150533839.46499997</v>
          </cell>
          <cell r="F43">
            <v>3826.4379999999996</v>
          </cell>
          <cell r="G43">
            <v>63139515.587000005</v>
          </cell>
          <cell r="H43">
            <v>124737797.763</v>
          </cell>
        </row>
        <row r="44">
          <cell r="A44" t="str">
            <v>321</v>
          </cell>
          <cell r="B44">
            <v>171.83200000000005</v>
          </cell>
          <cell r="C44">
            <v>1331946673.1350005</v>
          </cell>
          <cell r="D44">
            <v>941828556.55299997</v>
          </cell>
          <cell r="E44">
            <v>390118116.58200002</v>
          </cell>
          <cell r="F44">
            <v>14405.478999999996</v>
          </cell>
          <cell r="G44">
            <v>209811110.38299999</v>
          </cell>
          <cell r="H44">
            <v>534806026.69199997</v>
          </cell>
        </row>
        <row r="45">
          <cell r="A45" t="str">
            <v>322</v>
          </cell>
          <cell r="B45">
            <v>16.881</v>
          </cell>
          <cell r="C45">
            <v>102115242.86299999</v>
          </cell>
          <cell r="D45">
            <v>53067462.689999998</v>
          </cell>
          <cell r="E45">
            <v>49047780.173</v>
          </cell>
          <cell r="F45">
            <v>2696.16</v>
          </cell>
          <cell r="G45">
            <v>30945543.316000003</v>
          </cell>
          <cell r="H45">
            <v>46573679.998999998</v>
          </cell>
        </row>
        <row r="46">
          <cell r="A46" t="str">
            <v>323</v>
          </cell>
          <cell r="B46">
            <v>97.454999999999998</v>
          </cell>
          <cell r="C46">
            <v>628885271.96099997</v>
          </cell>
          <cell r="D46">
            <v>469887096.09500003</v>
          </cell>
          <cell r="E46">
            <v>158998175.86600003</v>
          </cell>
          <cell r="F46">
            <v>6875.1770000000015</v>
          </cell>
          <cell r="G46">
            <v>89903391.711999997</v>
          </cell>
          <cell r="H46">
            <v>178724057.45200002</v>
          </cell>
        </row>
        <row r="47">
          <cell r="A47" t="str">
            <v>331</v>
          </cell>
          <cell r="B47">
            <v>55.494999999999997</v>
          </cell>
          <cell r="C47">
            <v>178638984.85299999</v>
          </cell>
          <cell r="D47">
            <v>109764357.95300001</v>
          </cell>
          <cell r="E47">
            <v>68874626.900000006</v>
          </cell>
          <cell r="F47">
            <v>1133.404</v>
          </cell>
          <cell r="G47">
            <v>31539252.683000002</v>
          </cell>
          <cell r="H47">
            <v>48077436.766999997</v>
          </cell>
        </row>
        <row r="48">
          <cell r="A48" t="str">
            <v>332</v>
          </cell>
          <cell r="B48">
            <v>9</v>
          </cell>
          <cell r="C48">
            <v>200508472.625</v>
          </cell>
          <cell r="D48">
            <v>138155835</v>
          </cell>
          <cell r="E48">
            <v>62352637.625</v>
          </cell>
          <cell r="F48">
            <v>619.625</v>
          </cell>
          <cell r="G48">
            <v>16396695.625</v>
          </cell>
          <cell r="H48">
            <v>75042435.25</v>
          </cell>
        </row>
        <row r="49">
          <cell r="A49" t="str">
            <v>333</v>
          </cell>
          <cell r="B49">
            <v>5.5720000000000001</v>
          </cell>
          <cell r="C49">
            <v>43215123.605999999</v>
          </cell>
          <cell r="D49">
            <v>29364329.092</v>
          </cell>
          <cell r="E49">
            <v>13850794.514</v>
          </cell>
          <cell r="F49">
            <v>341.86400000000003</v>
          </cell>
          <cell r="G49">
            <v>8225860.2939999998</v>
          </cell>
          <cell r="H49">
            <v>12881966.291999999</v>
          </cell>
        </row>
        <row r="50">
          <cell r="A50" t="str">
            <v>341</v>
          </cell>
          <cell r="B50">
            <v>33.286999999999999</v>
          </cell>
          <cell r="C50">
            <v>285617029.74399996</v>
          </cell>
          <cell r="D50">
            <v>258217151.456</v>
          </cell>
          <cell r="E50">
            <v>27399878.288000003</v>
          </cell>
          <cell r="F50">
            <v>941.70399999999984</v>
          </cell>
          <cell r="G50">
            <v>18931630.153999999</v>
          </cell>
          <cell r="H50">
            <v>21312633.616</v>
          </cell>
        </row>
        <row r="51">
          <cell r="A51" t="str">
            <v>342</v>
          </cell>
          <cell r="B51">
            <v>92.155999999999992</v>
          </cell>
          <cell r="C51">
            <v>486939573.24599999</v>
          </cell>
          <cell r="D51">
            <v>388168607.32100004</v>
          </cell>
          <cell r="E51">
            <v>98770965.925000012</v>
          </cell>
          <cell r="F51">
            <v>2177.377</v>
          </cell>
          <cell r="G51">
            <v>47294700.958000004</v>
          </cell>
          <cell r="H51">
            <v>117520844.11599998</v>
          </cell>
        </row>
        <row r="52">
          <cell r="A52" t="str">
            <v>343</v>
          </cell>
          <cell r="B52">
            <v>177.22800000000009</v>
          </cell>
          <cell r="C52">
            <v>1726716753.9229999</v>
          </cell>
          <cell r="D52">
            <v>1347990467.3270001</v>
          </cell>
          <cell r="E52">
            <v>378726286.59599996</v>
          </cell>
          <cell r="F52">
            <v>8731.1159999999982</v>
          </cell>
          <cell r="G52">
            <v>165157952.77399999</v>
          </cell>
          <cell r="H52">
            <v>572670965.46200013</v>
          </cell>
        </row>
        <row r="53">
          <cell r="A53" t="str">
            <v>351</v>
          </cell>
          <cell r="B53">
            <v>172.761</v>
          </cell>
          <cell r="C53">
            <v>901564535.01800013</v>
          </cell>
          <cell r="D53">
            <v>692782365.36300004</v>
          </cell>
          <cell r="E53">
            <v>208782169.655</v>
          </cell>
          <cell r="F53">
            <v>5443.92</v>
          </cell>
          <cell r="G53">
            <v>105813763.23900001</v>
          </cell>
          <cell r="H53">
            <v>337766846.37699997</v>
          </cell>
        </row>
        <row r="54">
          <cell r="A54" t="str">
            <v>359</v>
          </cell>
          <cell r="B54">
            <v>60.217000000000041</v>
          </cell>
          <cell r="C54">
            <v>374443277.61700004</v>
          </cell>
          <cell r="D54">
            <v>276085670.398</v>
          </cell>
          <cell r="E54">
            <v>98357607.218999997</v>
          </cell>
          <cell r="F54">
            <v>2573.1020000000003</v>
          </cell>
          <cell r="G54">
            <v>39687184.592999995</v>
          </cell>
          <cell r="H54">
            <v>138564931.13999999</v>
          </cell>
        </row>
        <row r="55">
          <cell r="A55" t="str">
            <v>361</v>
          </cell>
          <cell r="B55">
            <v>742.30099999999948</v>
          </cell>
          <cell r="C55">
            <v>3438174173.3199987</v>
          </cell>
          <cell r="D55">
            <v>2564707758.8859992</v>
          </cell>
          <cell r="E55">
            <v>873466414.43400002</v>
          </cell>
          <cell r="F55">
            <v>35297.496999999996</v>
          </cell>
          <cell r="G55">
            <v>476800731.98099989</v>
          </cell>
          <cell r="H55">
            <v>989644274.20700002</v>
          </cell>
        </row>
        <row r="56">
          <cell r="A56" t="str">
            <v>369</v>
          </cell>
          <cell r="B56">
            <v>661.93</v>
          </cell>
          <cell r="C56">
            <v>3574627554.473001</v>
          </cell>
          <cell r="D56">
            <v>2856280384.2579994</v>
          </cell>
          <cell r="E56">
            <v>718347170.21500003</v>
          </cell>
          <cell r="F56">
            <v>14827.428000000005</v>
          </cell>
          <cell r="G56">
            <v>419183192.25700009</v>
          </cell>
          <cell r="H56">
            <v>598350435.57399988</v>
          </cell>
        </row>
        <row r="57">
          <cell r="A57" t="str">
            <v>371</v>
          </cell>
          <cell r="B57">
            <v>14.925000000000001</v>
          </cell>
          <cell r="C57">
            <v>414078528.45199996</v>
          </cell>
          <cell r="D57">
            <v>360954281.403</v>
          </cell>
          <cell r="E57">
            <v>53124247.048999988</v>
          </cell>
          <cell r="F57">
            <v>397.25</v>
          </cell>
          <cell r="G57">
            <v>26691739.897</v>
          </cell>
          <cell r="H57">
            <v>29751128.414000005</v>
          </cell>
        </row>
        <row r="58">
          <cell r="A58" t="str">
            <v>372</v>
          </cell>
          <cell r="B58">
            <v>76.483000000000033</v>
          </cell>
          <cell r="C58">
            <v>464265022.20000005</v>
          </cell>
          <cell r="D58">
            <v>388622004.61900002</v>
          </cell>
          <cell r="E58">
            <v>75643017.580999941</v>
          </cell>
          <cell r="F58">
            <v>2033.8440000000003</v>
          </cell>
          <cell r="G58">
            <v>33023859.751000006</v>
          </cell>
          <cell r="H58">
            <v>103660844.70199999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Expr1</v>
          </cell>
          <cell r="B1" t="str">
            <v>SumOfWEIGHT</v>
          </cell>
          <cell r="D1" t="str">
            <v>SumOfF2112</v>
          </cell>
          <cell r="F1" t="str">
            <v>SumOfF2116</v>
          </cell>
          <cell r="H1" t="str">
            <v>SumOfF2119</v>
          </cell>
        </row>
        <row r="2">
          <cell r="B2">
            <v>21156.002999999997</v>
          </cell>
          <cell r="D2">
            <v>1546218720.1949999</v>
          </cell>
          <cell r="F2">
            <v>1679257278.1189997</v>
          </cell>
          <cell r="H2">
            <v>455703695.11499983</v>
          </cell>
        </row>
        <row r="3">
          <cell r="A3" t="str">
            <v>151</v>
          </cell>
          <cell r="B3">
            <v>852.32500000000073</v>
          </cell>
          <cell r="D3">
            <v>14629369.639000004</v>
          </cell>
          <cell r="F3">
            <v>28667782.043000009</v>
          </cell>
          <cell r="H3">
            <v>16516954.963</v>
          </cell>
        </row>
        <row r="4">
          <cell r="A4" t="str">
            <v>152</v>
          </cell>
          <cell r="B4">
            <v>45.788999999999994</v>
          </cell>
          <cell r="D4">
            <v>4489495.1449999996</v>
          </cell>
          <cell r="F4">
            <v>206547194.06899995</v>
          </cell>
          <cell r="H4">
            <v>6399414.517</v>
          </cell>
        </row>
        <row r="5">
          <cell r="A5" t="str">
            <v>153</v>
          </cell>
          <cell r="B5">
            <v>339.72600000000023</v>
          </cell>
          <cell r="D5">
            <v>8391167.5779999997</v>
          </cell>
          <cell r="F5">
            <v>3996193.74</v>
          </cell>
          <cell r="H5">
            <v>125089.398</v>
          </cell>
        </row>
        <row r="6">
          <cell r="A6" t="str">
            <v>154</v>
          </cell>
          <cell r="B6">
            <v>2081.6</v>
          </cell>
          <cell r="D6">
            <v>9864850.9540000018</v>
          </cell>
          <cell r="F6">
            <v>123070700.902</v>
          </cell>
          <cell r="H6">
            <v>7206891.9629999995</v>
          </cell>
        </row>
        <row r="7">
          <cell r="A7" t="str">
            <v>155</v>
          </cell>
          <cell r="B7">
            <v>187.41800000000003</v>
          </cell>
          <cell r="D7">
            <v>404302.23199999996</v>
          </cell>
          <cell r="F7">
            <v>10315514.274000002</v>
          </cell>
          <cell r="H7">
            <v>1118463.3370000001</v>
          </cell>
        </row>
        <row r="8">
          <cell r="A8" t="str">
            <v>160</v>
          </cell>
          <cell r="B8">
            <v>131.1</v>
          </cell>
          <cell r="D8">
            <v>604047.95400000003</v>
          </cell>
          <cell r="F8">
            <v>3501325.9739999999</v>
          </cell>
          <cell r="H8">
            <v>1116764</v>
          </cell>
        </row>
        <row r="9">
          <cell r="A9" t="str">
            <v>171</v>
          </cell>
          <cell r="B9">
            <v>179.155</v>
          </cell>
          <cell r="D9">
            <v>992284.73899999994</v>
          </cell>
          <cell r="F9">
            <v>1703054.0689999999</v>
          </cell>
          <cell r="H9">
            <v>514793</v>
          </cell>
        </row>
        <row r="10">
          <cell r="A10" t="str">
            <v>172</v>
          </cell>
          <cell r="B10">
            <v>292.411</v>
          </cell>
          <cell r="D10">
            <v>79137.915999999997</v>
          </cell>
          <cell r="F10">
            <v>885915.07</v>
          </cell>
          <cell r="H10">
            <v>311673.72499999998</v>
          </cell>
        </row>
        <row r="11">
          <cell r="A11" t="str">
            <v>173</v>
          </cell>
          <cell r="B11">
            <v>97.102999999999966</v>
          </cell>
          <cell r="D11">
            <v>1854750.8539999998</v>
          </cell>
          <cell r="F11">
            <v>365911.79700000002</v>
          </cell>
          <cell r="H11">
            <v>72250.892999999996</v>
          </cell>
        </row>
        <row r="12">
          <cell r="A12" t="str">
            <v>181</v>
          </cell>
          <cell r="B12">
            <v>898.77499999999998</v>
          </cell>
          <cell r="D12">
            <v>2336423.4929999998</v>
          </cell>
          <cell r="F12">
            <v>5467483.493999999</v>
          </cell>
          <cell r="H12">
            <v>803946.14199999999</v>
          </cell>
        </row>
        <row r="13">
          <cell r="A13" t="str">
            <v>191</v>
          </cell>
          <cell r="B13">
            <v>61.818000000000012</v>
          </cell>
          <cell r="D13">
            <v>0</v>
          </cell>
          <cell r="F13">
            <v>99489.126000000004</v>
          </cell>
          <cell r="H13">
            <v>0</v>
          </cell>
        </row>
        <row r="14">
          <cell r="A14" t="str">
            <v>192</v>
          </cell>
          <cell r="B14">
            <v>197.40599999999989</v>
          </cell>
          <cell r="D14">
            <v>340048</v>
          </cell>
          <cell r="F14">
            <v>7945402.6069999998</v>
          </cell>
          <cell r="H14">
            <v>310672.59999999998</v>
          </cell>
        </row>
        <row r="15">
          <cell r="A15" t="str">
            <v>201</v>
          </cell>
          <cell r="B15">
            <v>551.94600000000037</v>
          </cell>
          <cell r="D15">
            <v>82754.662000000011</v>
          </cell>
          <cell r="F15">
            <v>1038018.3480000001</v>
          </cell>
          <cell r="H15">
            <v>361212.68700000003</v>
          </cell>
        </row>
        <row r="16">
          <cell r="A16" t="str">
            <v>202</v>
          </cell>
          <cell r="B16">
            <v>764.44099999999935</v>
          </cell>
          <cell r="D16">
            <v>8878598.1900000013</v>
          </cell>
          <cell r="F16">
            <v>6187916.5810000002</v>
          </cell>
          <cell r="H16">
            <v>1282337.037</v>
          </cell>
        </row>
        <row r="17">
          <cell r="A17" t="str">
            <v>210</v>
          </cell>
          <cell r="B17">
            <v>601.24799999999971</v>
          </cell>
          <cell r="D17">
            <v>4388929.9070000006</v>
          </cell>
          <cell r="F17">
            <v>9624633.7350000031</v>
          </cell>
          <cell r="H17">
            <v>4420030.5910000009</v>
          </cell>
        </row>
        <row r="18">
          <cell r="A18" t="str">
            <v>221</v>
          </cell>
          <cell r="B18">
            <v>344.61099999999971</v>
          </cell>
          <cell r="D18">
            <v>1326734.8759999999</v>
          </cell>
          <cell r="F18">
            <v>52806179.623999991</v>
          </cell>
          <cell r="H18">
            <v>11262085.632000001</v>
          </cell>
        </row>
        <row r="19">
          <cell r="A19" t="str">
            <v>222</v>
          </cell>
          <cell r="B19">
            <v>1242.428999999999</v>
          </cell>
          <cell r="D19">
            <v>663882.81400000013</v>
          </cell>
          <cell r="F19">
            <v>7882535.1060000006</v>
          </cell>
          <cell r="H19">
            <v>2755215.835</v>
          </cell>
        </row>
        <row r="20">
          <cell r="A20" t="str">
            <v>223</v>
          </cell>
          <cell r="B20">
            <v>10.747999999999999</v>
          </cell>
          <cell r="D20">
            <v>1476928.96</v>
          </cell>
          <cell r="F20">
            <v>112981.49900000001</v>
          </cell>
          <cell r="H20">
            <v>0</v>
          </cell>
        </row>
        <row r="21">
          <cell r="A21" t="str">
            <v>231</v>
          </cell>
          <cell r="B21">
            <v>9.5</v>
          </cell>
          <cell r="D21">
            <v>0</v>
          </cell>
          <cell r="F21">
            <v>12986</v>
          </cell>
          <cell r="H21">
            <v>0</v>
          </cell>
        </row>
        <row r="22">
          <cell r="A22" t="str">
            <v>232</v>
          </cell>
          <cell r="B22">
            <v>48.870999999999988</v>
          </cell>
          <cell r="D22">
            <v>6242412.6610000003</v>
          </cell>
          <cell r="F22">
            <v>3539933.85</v>
          </cell>
          <cell r="H22">
            <v>22228699.375</v>
          </cell>
        </row>
        <row r="23">
          <cell r="A23" t="str">
            <v>241</v>
          </cell>
          <cell r="B23">
            <v>322.18300000000011</v>
          </cell>
          <cell r="D23">
            <v>16697441.980000004</v>
          </cell>
          <cell r="F23">
            <v>10943665.149999995</v>
          </cell>
          <cell r="H23">
            <v>55314346.993000008</v>
          </cell>
        </row>
        <row r="24">
          <cell r="A24" t="str">
            <v>242</v>
          </cell>
          <cell r="B24">
            <v>616.18200000000013</v>
          </cell>
          <cell r="D24">
            <v>30508517.544000003</v>
          </cell>
          <cell r="F24">
            <v>172774630.03399995</v>
          </cell>
          <cell r="H24">
            <v>17462615.300999999</v>
          </cell>
        </row>
        <row r="25">
          <cell r="A25" t="str">
            <v>243</v>
          </cell>
          <cell r="B25">
            <v>5</v>
          </cell>
          <cell r="D25">
            <v>91000</v>
          </cell>
          <cell r="F25">
            <v>14298</v>
          </cell>
          <cell r="H25">
            <v>0</v>
          </cell>
        </row>
        <row r="26">
          <cell r="A26" t="str">
            <v>251</v>
          </cell>
          <cell r="B26">
            <v>546.75500000000079</v>
          </cell>
          <cell r="D26">
            <v>43284134.180000007</v>
          </cell>
          <cell r="F26">
            <v>28303501.890000008</v>
          </cell>
          <cell r="H26">
            <v>14341268.644000003</v>
          </cell>
        </row>
        <row r="27">
          <cell r="A27" t="str">
            <v>252</v>
          </cell>
          <cell r="B27">
            <v>1430.615</v>
          </cell>
          <cell r="D27">
            <v>27044764.715999998</v>
          </cell>
          <cell r="F27">
            <v>12681369.770000007</v>
          </cell>
          <cell r="H27">
            <v>24354973.612</v>
          </cell>
        </row>
        <row r="28">
          <cell r="A28" t="str">
            <v>261</v>
          </cell>
          <cell r="B28">
            <v>231.76700000000022</v>
          </cell>
          <cell r="D28">
            <v>2994795.5950000002</v>
          </cell>
          <cell r="F28">
            <v>1157919.4949999999</v>
          </cell>
          <cell r="H28">
            <v>1078936.236</v>
          </cell>
        </row>
        <row r="29">
          <cell r="A29" t="str">
            <v>269</v>
          </cell>
          <cell r="B29">
            <v>969.57399999999996</v>
          </cell>
          <cell r="D29">
            <v>15073282.322000002</v>
          </cell>
          <cell r="F29">
            <v>18490237.504999999</v>
          </cell>
          <cell r="H29">
            <v>7666654.9840000002</v>
          </cell>
        </row>
        <row r="30">
          <cell r="A30" t="str">
            <v>271</v>
          </cell>
          <cell r="B30">
            <v>437.13799999999998</v>
          </cell>
          <cell r="D30">
            <v>11767570.416000001</v>
          </cell>
          <cell r="F30">
            <v>39211913.470000014</v>
          </cell>
          <cell r="H30">
            <v>4675518.0690000001</v>
          </cell>
        </row>
        <row r="31">
          <cell r="A31" t="str">
            <v>272</v>
          </cell>
          <cell r="B31">
            <v>146.13400000000004</v>
          </cell>
          <cell r="D31">
            <v>745269.55300000007</v>
          </cell>
          <cell r="F31">
            <v>2863493.1559999995</v>
          </cell>
          <cell r="H31">
            <v>2956078.219</v>
          </cell>
        </row>
        <row r="32">
          <cell r="A32" t="str">
            <v>273</v>
          </cell>
          <cell r="B32">
            <v>319.95600000000002</v>
          </cell>
          <cell r="D32">
            <v>403587.50700000004</v>
          </cell>
          <cell r="F32">
            <v>2645897.08</v>
          </cell>
          <cell r="H32">
            <v>678427.73200000008</v>
          </cell>
        </row>
        <row r="33">
          <cell r="A33" t="str">
            <v>281</v>
          </cell>
          <cell r="B33">
            <v>1213.6509999999989</v>
          </cell>
          <cell r="D33">
            <v>2410666.1740000001</v>
          </cell>
          <cell r="F33">
            <v>6370976.3640000029</v>
          </cell>
          <cell r="H33">
            <v>253723.98500000002</v>
          </cell>
        </row>
        <row r="34">
          <cell r="A34" t="str">
            <v>289</v>
          </cell>
          <cell r="B34">
            <v>1253.9589999999996</v>
          </cell>
          <cell r="D34">
            <v>16060566.136</v>
          </cell>
          <cell r="F34">
            <v>12320239.619000001</v>
          </cell>
          <cell r="H34">
            <v>7992330.5269999998</v>
          </cell>
        </row>
        <row r="35">
          <cell r="A35" t="str">
            <v>291</v>
          </cell>
          <cell r="B35">
            <v>514.53699999999924</v>
          </cell>
          <cell r="D35">
            <v>103428056.773</v>
          </cell>
          <cell r="F35">
            <v>220455551.61499995</v>
          </cell>
          <cell r="H35">
            <v>27710259.077000003</v>
          </cell>
        </row>
        <row r="36">
          <cell r="A36" t="str">
            <v>292</v>
          </cell>
          <cell r="B36">
            <v>687.75300000000004</v>
          </cell>
          <cell r="D36">
            <v>1755032.7529999998</v>
          </cell>
          <cell r="F36">
            <v>8934104.012000002</v>
          </cell>
          <cell r="H36">
            <v>4940268.95</v>
          </cell>
        </row>
        <row r="37">
          <cell r="A37" t="str">
            <v>293</v>
          </cell>
          <cell r="B37">
            <v>48.331999999999994</v>
          </cell>
          <cell r="D37">
            <v>13796650.034</v>
          </cell>
          <cell r="F37">
            <v>22305401.392000001</v>
          </cell>
          <cell r="H37">
            <v>2125348.5299999998</v>
          </cell>
        </row>
        <row r="38">
          <cell r="A38" t="str">
            <v>300</v>
          </cell>
          <cell r="B38">
            <v>80.215999999999994</v>
          </cell>
          <cell r="D38">
            <v>95331401.609999999</v>
          </cell>
          <cell r="F38">
            <v>205840597.639</v>
          </cell>
          <cell r="H38">
            <v>28333959.427999999</v>
          </cell>
        </row>
        <row r="39">
          <cell r="A39" t="str">
            <v>311</v>
          </cell>
          <cell r="B39">
            <v>85.626000000000005</v>
          </cell>
          <cell r="D39">
            <v>172706383.94600001</v>
          </cell>
          <cell r="F39">
            <v>3319773.83</v>
          </cell>
          <cell r="H39">
            <v>7511383.3999999994</v>
          </cell>
        </row>
        <row r="40">
          <cell r="A40" t="str">
            <v>312</v>
          </cell>
          <cell r="B40">
            <v>164.65400000000011</v>
          </cell>
          <cell r="D40">
            <v>6162911.5669999998</v>
          </cell>
          <cell r="F40">
            <v>2129105.2999999998</v>
          </cell>
          <cell r="H40">
            <v>1910808.8910000001</v>
          </cell>
        </row>
        <row r="41">
          <cell r="A41" t="str">
            <v>313</v>
          </cell>
          <cell r="B41">
            <v>121.91099999999994</v>
          </cell>
          <cell r="D41">
            <v>4787343.6349999998</v>
          </cell>
          <cell r="F41">
            <v>3661557.67</v>
          </cell>
          <cell r="H41">
            <v>901754.95499999996</v>
          </cell>
        </row>
        <row r="42">
          <cell r="A42" t="str">
            <v>314</v>
          </cell>
          <cell r="B42">
            <v>20.314</v>
          </cell>
          <cell r="D42">
            <v>1921757.5</v>
          </cell>
          <cell r="F42">
            <v>7313466.6459999997</v>
          </cell>
          <cell r="H42">
            <v>480531.25</v>
          </cell>
        </row>
        <row r="43">
          <cell r="A43" t="str">
            <v>315</v>
          </cell>
          <cell r="B43">
            <v>45.68</v>
          </cell>
          <cell r="D43">
            <v>4535697.0749999993</v>
          </cell>
          <cell r="F43">
            <v>1647807.2049999998</v>
          </cell>
          <cell r="H43">
            <v>5086754</v>
          </cell>
        </row>
        <row r="44">
          <cell r="A44" t="str">
            <v>319</v>
          </cell>
          <cell r="B44">
            <v>90.173000000000059</v>
          </cell>
          <cell r="D44">
            <v>1948268.4990000001</v>
          </cell>
          <cell r="F44">
            <v>5412794.0089999987</v>
          </cell>
          <cell r="H44">
            <v>434013.98899999994</v>
          </cell>
        </row>
        <row r="45">
          <cell r="A45" t="str">
            <v>321</v>
          </cell>
          <cell r="B45">
            <v>316.28099999999989</v>
          </cell>
          <cell r="D45">
            <v>387667996.78399992</v>
          </cell>
          <cell r="F45">
            <v>20403252.957000002</v>
          </cell>
          <cell r="H45">
            <v>116998182.00499997</v>
          </cell>
        </row>
        <row r="46">
          <cell r="A46" t="str">
            <v>322</v>
          </cell>
          <cell r="B46">
            <v>28.943999999999992</v>
          </cell>
          <cell r="D46">
            <v>139966820.09</v>
          </cell>
          <cell r="F46">
            <v>40950133.650000006</v>
          </cell>
          <cell r="H46">
            <v>5667449</v>
          </cell>
        </row>
        <row r="47">
          <cell r="A47" t="str">
            <v>323</v>
          </cell>
          <cell r="B47">
            <v>154.49</v>
          </cell>
          <cell r="D47">
            <v>165217039.06400001</v>
          </cell>
          <cell r="F47">
            <v>29043145.840000011</v>
          </cell>
          <cell r="H47">
            <v>4519380.824</v>
          </cell>
        </row>
        <row r="48">
          <cell r="A48" t="str">
            <v>331</v>
          </cell>
          <cell r="B48">
            <v>69.510999999999981</v>
          </cell>
          <cell r="D48">
            <v>3459072.2579999999</v>
          </cell>
          <cell r="F48">
            <v>7009590.7869999986</v>
          </cell>
          <cell r="H48">
            <v>3458758.01</v>
          </cell>
        </row>
        <row r="49">
          <cell r="A49" t="str">
            <v>332</v>
          </cell>
          <cell r="B49">
            <v>17.515999999999998</v>
          </cell>
          <cell r="D49">
            <v>5086281.5</v>
          </cell>
          <cell r="F49">
            <v>3135403.77</v>
          </cell>
          <cell r="H49">
            <v>3738967.4879999999</v>
          </cell>
        </row>
        <row r="50">
          <cell r="A50" t="str">
            <v>333</v>
          </cell>
          <cell r="B50">
            <v>10.622</v>
          </cell>
          <cell r="D50">
            <v>0</v>
          </cell>
          <cell r="F50">
            <v>108394.5</v>
          </cell>
          <cell r="H50">
            <v>188987</v>
          </cell>
        </row>
        <row r="51">
          <cell r="A51" t="str">
            <v>341</v>
          </cell>
          <cell r="B51">
            <v>48.147000000000013</v>
          </cell>
          <cell r="D51">
            <v>146100109.19200003</v>
          </cell>
          <cell r="F51">
            <v>35021747.593000002</v>
          </cell>
          <cell r="H51">
            <v>11661647.330000002</v>
          </cell>
        </row>
        <row r="52">
          <cell r="A52" t="str">
            <v>342</v>
          </cell>
          <cell r="B52">
            <v>96.155999999999992</v>
          </cell>
          <cell r="D52">
            <v>1061454.3990000002</v>
          </cell>
          <cell r="F52">
            <v>626195.06300000008</v>
          </cell>
          <cell r="H52">
            <v>89254.119000000006</v>
          </cell>
        </row>
        <row r="53">
          <cell r="A53" t="str">
            <v>343</v>
          </cell>
          <cell r="B53">
            <v>222.84700000000007</v>
          </cell>
          <cell r="D53">
            <v>30156106.966999996</v>
          </cell>
          <cell r="F53">
            <v>207611467.36799997</v>
          </cell>
          <cell r="H53">
            <v>10108206.556000002</v>
          </cell>
        </row>
        <row r="54">
          <cell r="A54" t="str">
            <v>351</v>
          </cell>
          <cell r="B54">
            <v>184.42800000000003</v>
          </cell>
          <cell r="D54">
            <v>81722.50499999999</v>
          </cell>
          <cell r="F54">
            <v>1694044.3340000003</v>
          </cell>
          <cell r="H54">
            <v>958346.55</v>
          </cell>
        </row>
        <row r="55">
          <cell r="A55" t="str">
            <v>353</v>
          </cell>
          <cell r="B55">
            <v>7</v>
          </cell>
          <cell r="D55">
            <v>3202408</v>
          </cell>
          <cell r="F55">
            <v>6681234</v>
          </cell>
          <cell r="H55">
            <v>339735</v>
          </cell>
        </row>
        <row r="56">
          <cell r="A56" t="str">
            <v>359</v>
          </cell>
          <cell r="B56">
            <v>74.267000000000039</v>
          </cell>
          <cell r="D56">
            <v>9852729.2559999991</v>
          </cell>
          <cell r="F56">
            <v>17030383.301000003</v>
          </cell>
          <cell r="H56">
            <v>1062399.872</v>
          </cell>
        </row>
        <row r="57">
          <cell r="A57" t="str">
            <v>361</v>
          </cell>
          <cell r="B57">
            <v>848.36600000000112</v>
          </cell>
          <cell r="D57">
            <v>5990662.4299999997</v>
          </cell>
          <cell r="F57">
            <v>37642409.404999994</v>
          </cell>
          <cell r="H57">
            <v>2055511.9770000002</v>
          </cell>
        </row>
        <row r="58">
          <cell r="A58" t="str">
            <v>369</v>
          </cell>
          <cell r="B58">
            <v>693.24</v>
          </cell>
          <cell r="D58">
            <v>7002106.9669999983</v>
          </cell>
          <cell r="F58">
            <v>9461412.5889999997</v>
          </cell>
          <cell r="H58">
            <v>1823341.6310000001</v>
          </cell>
        </row>
        <row r="59">
          <cell r="A59" t="str">
            <v>371</v>
          </cell>
          <cell r="B59">
            <v>15.925000000000001</v>
          </cell>
          <cell r="D59">
            <v>872990.6939999999</v>
          </cell>
          <cell r="F59">
            <v>71984.273000000001</v>
          </cell>
          <cell r="H59">
            <v>0</v>
          </cell>
        </row>
        <row r="60">
          <cell r="A60" t="str">
            <v>372</v>
          </cell>
          <cell r="B60">
            <v>77.733000000000047</v>
          </cell>
          <cell r="D60">
            <v>0</v>
          </cell>
          <cell r="F60">
            <v>197025.93</v>
          </cell>
          <cell r="H60">
            <v>17075.286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Expr1</v>
          </cell>
          <cell r="B1" t="str">
            <v>SumOfWEIGHT</v>
          </cell>
          <cell r="D1" t="str">
            <v>SumOfF2112</v>
          </cell>
          <cell r="F1" t="str">
            <v>SumOfF2116</v>
          </cell>
          <cell r="H1" t="str">
            <v>SumOfF2119</v>
          </cell>
        </row>
        <row r="2">
          <cell r="B2">
            <v>21156.002999999997</v>
          </cell>
          <cell r="D2">
            <v>1546218720.1949999</v>
          </cell>
          <cell r="F2">
            <v>1679257278.1189997</v>
          </cell>
          <cell r="H2">
            <v>455703695.11499983</v>
          </cell>
        </row>
        <row r="3">
          <cell r="A3" t="str">
            <v>151</v>
          </cell>
          <cell r="B3">
            <v>852.32500000000073</v>
          </cell>
          <cell r="D3">
            <v>14629369.639000004</v>
          </cell>
          <cell r="F3">
            <v>28667782.043000009</v>
          </cell>
          <cell r="H3">
            <v>16516954.963</v>
          </cell>
        </row>
        <row r="4">
          <cell r="A4" t="str">
            <v>152</v>
          </cell>
          <cell r="B4">
            <v>45.788999999999994</v>
          </cell>
          <cell r="D4">
            <v>4489495.1449999996</v>
          </cell>
          <cell r="F4">
            <v>206547194.06899995</v>
          </cell>
          <cell r="H4">
            <v>6399414.517</v>
          </cell>
        </row>
        <row r="5">
          <cell r="A5" t="str">
            <v>153</v>
          </cell>
          <cell r="B5">
            <v>339.72600000000023</v>
          </cell>
          <cell r="D5">
            <v>8391167.5779999997</v>
          </cell>
          <cell r="F5">
            <v>3996193.74</v>
          </cell>
          <cell r="H5">
            <v>125089.398</v>
          </cell>
        </row>
        <row r="6">
          <cell r="A6" t="str">
            <v>154</v>
          </cell>
          <cell r="B6">
            <v>2081.6</v>
          </cell>
          <cell r="D6">
            <v>9864850.9540000018</v>
          </cell>
          <cell r="F6">
            <v>123070700.902</v>
          </cell>
          <cell r="H6">
            <v>7206891.9629999995</v>
          </cell>
        </row>
        <row r="7">
          <cell r="A7" t="str">
            <v>155</v>
          </cell>
          <cell r="B7">
            <v>187.41800000000003</v>
          </cell>
          <cell r="D7">
            <v>404302.23199999996</v>
          </cell>
          <cell r="F7">
            <v>10315514.274000002</v>
          </cell>
          <cell r="H7">
            <v>1118463.3370000001</v>
          </cell>
        </row>
        <row r="8">
          <cell r="A8" t="str">
            <v>160</v>
          </cell>
          <cell r="B8">
            <v>131.1</v>
          </cell>
          <cell r="D8">
            <v>604047.95400000003</v>
          </cell>
          <cell r="F8">
            <v>3501325.9739999999</v>
          </cell>
          <cell r="H8">
            <v>1116764</v>
          </cell>
        </row>
        <row r="9">
          <cell r="A9" t="str">
            <v>171</v>
          </cell>
          <cell r="B9">
            <v>179.155</v>
          </cell>
          <cell r="D9">
            <v>992284.73899999994</v>
          </cell>
          <cell r="F9">
            <v>1703054.0689999999</v>
          </cell>
          <cell r="H9">
            <v>514793</v>
          </cell>
        </row>
        <row r="10">
          <cell r="A10" t="str">
            <v>172</v>
          </cell>
          <cell r="B10">
            <v>292.411</v>
          </cell>
          <cell r="D10">
            <v>79137.915999999997</v>
          </cell>
          <cell r="F10">
            <v>885915.07</v>
          </cell>
          <cell r="H10">
            <v>311673.72499999998</v>
          </cell>
        </row>
        <row r="11">
          <cell r="A11" t="str">
            <v>173</v>
          </cell>
          <cell r="B11">
            <v>97.102999999999966</v>
          </cell>
          <cell r="D11">
            <v>1854750.8539999998</v>
          </cell>
          <cell r="F11">
            <v>365911.79700000002</v>
          </cell>
          <cell r="H11">
            <v>72250.892999999996</v>
          </cell>
        </row>
        <row r="12">
          <cell r="A12" t="str">
            <v>181</v>
          </cell>
          <cell r="B12">
            <v>898.77499999999998</v>
          </cell>
          <cell r="D12">
            <v>2336423.4929999998</v>
          </cell>
          <cell r="F12">
            <v>5467483.493999999</v>
          </cell>
          <cell r="H12">
            <v>803946.14199999999</v>
          </cell>
        </row>
        <row r="13">
          <cell r="A13" t="str">
            <v>191</v>
          </cell>
          <cell r="B13">
            <v>61.818000000000012</v>
          </cell>
          <cell r="D13">
            <v>0</v>
          </cell>
          <cell r="F13">
            <v>99489.126000000004</v>
          </cell>
          <cell r="H13">
            <v>0</v>
          </cell>
        </row>
        <row r="14">
          <cell r="A14" t="str">
            <v>192</v>
          </cell>
          <cell r="B14">
            <v>197.40599999999989</v>
          </cell>
          <cell r="D14">
            <v>340048</v>
          </cell>
          <cell r="F14">
            <v>7945402.6069999998</v>
          </cell>
          <cell r="H14">
            <v>310672.59999999998</v>
          </cell>
        </row>
        <row r="15">
          <cell r="A15" t="str">
            <v>201</v>
          </cell>
          <cell r="B15">
            <v>551.94600000000037</v>
          </cell>
          <cell r="D15">
            <v>82754.662000000011</v>
          </cell>
          <cell r="F15">
            <v>1038018.3480000001</v>
          </cell>
          <cell r="H15">
            <v>361212.68700000003</v>
          </cell>
        </row>
        <row r="16">
          <cell r="A16" t="str">
            <v>202</v>
          </cell>
          <cell r="B16">
            <v>764.44099999999935</v>
          </cell>
          <cell r="D16">
            <v>8878598.1900000013</v>
          </cell>
          <cell r="F16">
            <v>6187916.5810000002</v>
          </cell>
          <cell r="H16">
            <v>1282337.037</v>
          </cell>
        </row>
        <row r="17">
          <cell r="A17" t="str">
            <v>210</v>
          </cell>
          <cell r="B17">
            <v>601.24799999999971</v>
          </cell>
          <cell r="D17">
            <v>4388929.9070000006</v>
          </cell>
          <cell r="F17">
            <v>9624633.7350000031</v>
          </cell>
          <cell r="H17">
            <v>4420030.5910000009</v>
          </cell>
        </row>
        <row r="18">
          <cell r="A18" t="str">
            <v>221</v>
          </cell>
          <cell r="B18">
            <v>344.61099999999971</v>
          </cell>
          <cell r="D18">
            <v>1326734.8759999999</v>
          </cell>
          <cell r="F18">
            <v>52806179.623999991</v>
          </cell>
          <cell r="H18">
            <v>11262085.632000001</v>
          </cell>
        </row>
        <row r="19">
          <cell r="A19" t="str">
            <v>222</v>
          </cell>
          <cell r="B19">
            <v>1242.428999999999</v>
          </cell>
          <cell r="D19">
            <v>663882.81400000013</v>
          </cell>
          <cell r="F19">
            <v>7882535.1060000006</v>
          </cell>
          <cell r="H19">
            <v>2755215.835</v>
          </cell>
        </row>
        <row r="20">
          <cell r="A20" t="str">
            <v>223</v>
          </cell>
          <cell r="B20">
            <v>10.747999999999999</v>
          </cell>
          <cell r="D20">
            <v>1476928.96</v>
          </cell>
          <cell r="F20">
            <v>112981.49900000001</v>
          </cell>
          <cell r="H20">
            <v>0</v>
          </cell>
        </row>
        <row r="21">
          <cell r="A21" t="str">
            <v>231</v>
          </cell>
          <cell r="B21">
            <v>9.5</v>
          </cell>
          <cell r="D21">
            <v>0</v>
          </cell>
          <cell r="F21">
            <v>12986</v>
          </cell>
          <cell r="H21">
            <v>0</v>
          </cell>
        </row>
        <row r="22">
          <cell r="A22" t="str">
            <v>232</v>
          </cell>
          <cell r="B22">
            <v>48.870999999999988</v>
          </cell>
          <cell r="D22">
            <v>6242412.6610000003</v>
          </cell>
          <cell r="F22">
            <v>3539933.85</v>
          </cell>
          <cell r="H22">
            <v>22228699.375</v>
          </cell>
        </row>
        <row r="23">
          <cell r="A23" t="str">
            <v>241</v>
          </cell>
          <cell r="B23">
            <v>322.18300000000011</v>
          </cell>
          <cell r="D23">
            <v>16697441.980000004</v>
          </cell>
          <cell r="F23">
            <v>10943665.149999995</v>
          </cell>
          <cell r="H23">
            <v>55314346.993000008</v>
          </cell>
        </row>
        <row r="24">
          <cell r="A24" t="str">
            <v>242</v>
          </cell>
          <cell r="B24">
            <v>616.18200000000013</v>
          </cell>
          <cell r="D24">
            <v>30508517.544000003</v>
          </cell>
          <cell r="F24">
            <v>172774630.03399995</v>
          </cell>
          <cell r="H24">
            <v>17462615.300999999</v>
          </cell>
        </row>
        <row r="25">
          <cell r="A25" t="str">
            <v>243</v>
          </cell>
          <cell r="B25">
            <v>5</v>
          </cell>
          <cell r="D25">
            <v>91000</v>
          </cell>
          <cell r="F25">
            <v>14298</v>
          </cell>
          <cell r="H25">
            <v>0</v>
          </cell>
        </row>
        <row r="26">
          <cell r="A26" t="str">
            <v>251</v>
          </cell>
          <cell r="B26">
            <v>546.75500000000079</v>
          </cell>
          <cell r="D26">
            <v>43284134.180000007</v>
          </cell>
          <cell r="F26">
            <v>28303501.890000008</v>
          </cell>
          <cell r="H26">
            <v>14341268.644000003</v>
          </cell>
        </row>
        <row r="27">
          <cell r="A27" t="str">
            <v>252</v>
          </cell>
          <cell r="B27">
            <v>1430.615</v>
          </cell>
          <cell r="D27">
            <v>27044764.715999998</v>
          </cell>
          <cell r="F27">
            <v>12681369.770000007</v>
          </cell>
          <cell r="H27">
            <v>24354973.612</v>
          </cell>
        </row>
        <row r="28">
          <cell r="A28" t="str">
            <v>261</v>
          </cell>
          <cell r="B28">
            <v>231.76700000000022</v>
          </cell>
          <cell r="D28">
            <v>2994795.5950000002</v>
          </cell>
          <cell r="F28">
            <v>1157919.4949999999</v>
          </cell>
          <cell r="H28">
            <v>1078936.236</v>
          </cell>
        </row>
        <row r="29">
          <cell r="A29" t="str">
            <v>269</v>
          </cell>
          <cell r="B29">
            <v>969.57399999999996</v>
          </cell>
          <cell r="D29">
            <v>15073282.322000002</v>
          </cell>
          <cell r="F29">
            <v>18490237.504999999</v>
          </cell>
          <cell r="H29">
            <v>7666654.9840000002</v>
          </cell>
        </row>
        <row r="30">
          <cell r="A30" t="str">
            <v>271</v>
          </cell>
          <cell r="B30">
            <v>437.13799999999998</v>
          </cell>
          <cell r="D30">
            <v>11767570.416000001</v>
          </cell>
          <cell r="F30">
            <v>39211913.470000014</v>
          </cell>
          <cell r="H30">
            <v>4675518.0690000001</v>
          </cell>
        </row>
        <row r="31">
          <cell r="A31" t="str">
            <v>272</v>
          </cell>
          <cell r="B31">
            <v>146.13400000000004</v>
          </cell>
          <cell r="D31">
            <v>745269.55300000007</v>
          </cell>
          <cell r="F31">
            <v>2863493.1559999995</v>
          </cell>
          <cell r="H31">
            <v>2956078.219</v>
          </cell>
        </row>
        <row r="32">
          <cell r="A32" t="str">
            <v>273</v>
          </cell>
          <cell r="B32">
            <v>319.95600000000002</v>
          </cell>
          <cell r="D32">
            <v>403587.50700000004</v>
          </cell>
          <cell r="F32">
            <v>2645897.08</v>
          </cell>
          <cell r="H32">
            <v>678427.73200000008</v>
          </cell>
        </row>
        <row r="33">
          <cell r="A33" t="str">
            <v>281</v>
          </cell>
          <cell r="B33">
            <v>1213.6509999999989</v>
          </cell>
          <cell r="D33">
            <v>2410666.1740000001</v>
          </cell>
          <cell r="F33">
            <v>6370976.3640000029</v>
          </cell>
          <cell r="H33">
            <v>253723.98500000002</v>
          </cell>
        </row>
        <row r="34">
          <cell r="A34" t="str">
            <v>289</v>
          </cell>
          <cell r="B34">
            <v>1253.9589999999996</v>
          </cell>
          <cell r="D34">
            <v>16060566.136</v>
          </cell>
          <cell r="F34">
            <v>12320239.619000001</v>
          </cell>
          <cell r="H34">
            <v>7992330.5269999998</v>
          </cell>
        </row>
        <row r="35">
          <cell r="A35" t="str">
            <v>291</v>
          </cell>
          <cell r="B35">
            <v>514.53699999999924</v>
          </cell>
          <cell r="D35">
            <v>103428056.773</v>
          </cell>
          <cell r="F35">
            <v>220455551.61499995</v>
          </cell>
          <cell r="H35">
            <v>27710259.077000003</v>
          </cell>
        </row>
        <row r="36">
          <cell r="A36" t="str">
            <v>292</v>
          </cell>
          <cell r="B36">
            <v>687.75300000000004</v>
          </cell>
          <cell r="D36">
            <v>1755032.7529999998</v>
          </cell>
          <cell r="F36">
            <v>8934104.012000002</v>
          </cell>
          <cell r="H36">
            <v>4940268.95</v>
          </cell>
        </row>
        <row r="37">
          <cell r="A37" t="str">
            <v>293</v>
          </cell>
          <cell r="B37">
            <v>48.331999999999994</v>
          </cell>
          <cell r="D37">
            <v>13796650.034</v>
          </cell>
          <cell r="F37">
            <v>22305401.392000001</v>
          </cell>
          <cell r="H37">
            <v>2125348.5299999998</v>
          </cell>
        </row>
        <row r="38">
          <cell r="A38" t="str">
            <v>300</v>
          </cell>
          <cell r="B38">
            <v>80.215999999999994</v>
          </cell>
          <cell r="D38">
            <v>95331401.609999999</v>
          </cell>
          <cell r="F38">
            <v>205840597.639</v>
          </cell>
          <cell r="H38">
            <v>28333959.427999999</v>
          </cell>
        </row>
        <row r="39">
          <cell r="A39" t="str">
            <v>311</v>
          </cell>
          <cell r="B39">
            <v>85.626000000000005</v>
          </cell>
          <cell r="D39">
            <v>172706383.94600001</v>
          </cell>
          <cell r="F39">
            <v>3319773.83</v>
          </cell>
          <cell r="H39">
            <v>7511383.3999999994</v>
          </cell>
        </row>
        <row r="40">
          <cell r="A40" t="str">
            <v>312</v>
          </cell>
          <cell r="B40">
            <v>164.65400000000011</v>
          </cell>
          <cell r="D40">
            <v>6162911.5669999998</v>
          </cell>
          <cell r="F40">
            <v>2129105.2999999998</v>
          </cell>
          <cell r="H40">
            <v>1910808.8910000001</v>
          </cell>
        </row>
        <row r="41">
          <cell r="A41" t="str">
            <v>313</v>
          </cell>
          <cell r="B41">
            <v>121.91099999999994</v>
          </cell>
          <cell r="D41">
            <v>4787343.6349999998</v>
          </cell>
          <cell r="F41">
            <v>3661557.67</v>
          </cell>
          <cell r="H41">
            <v>901754.95499999996</v>
          </cell>
        </row>
        <row r="42">
          <cell r="A42" t="str">
            <v>314</v>
          </cell>
          <cell r="B42">
            <v>20.314</v>
          </cell>
          <cell r="D42">
            <v>1921757.5</v>
          </cell>
          <cell r="F42">
            <v>7313466.6459999997</v>
          </cell>
          <cell r="H42">
            <v>480531.25</v>
          </cell>
        </row>
        <row r="43">
          <cell r="A43" t="str">
            <v>315</v>
          </cell>
          <cell r="B43">
            <v>45.68</v>
          </cell>
          <cell r="D43">
            <v>4535697.0749999993</v>
          </cell>
          <cell r="F43">
            <v>1647807.2049999998</v>
          </cell>
          <cell r="H43">
            <v>5086754</v>
          </cell>
        </row>
        <row r="44">
          <cell r="A44" t="str">
            <v>319</v>
          </cell>
          <cell r="B44">
            <v>90.173000000000059</v>
          </cell>
          <cell r="D44">
            <v>1948268.4990000001</v>
          </cell>
          <cell r="F44">
            <v>5412794.0089999987</v>
          </cell>
          <cell r="H44">
            <v>434013.98899999994</v>
          </cell>
        </row>
        <row r="45">
          <cell r="A45" t="str">
            <v>321</v>
          </cell>
          <cell r="B45">
            <v>316.28099999999989</v>
          </cell>
          <cell r="D45">
            <v>387667996.78399992</v>
          </cell>
          <cell r="F45">
            <v>20403252.957000002</v>
          </cell>
          <cell r="H45">
            <v>116998182.00499997</v>
          </cell>
        </row>
        <row r="46">
          <cell r="A46" t="str">
            <v>322</v>
          </cell>
          <cell r="B46">
            <v>28.943999999999992</v>
          </cell>
          <cell r="D46">
            <v>139966820.09</v>
          </cell>
          <cell r="F46">
            <v>40950133.650000006</v>
          </cell>
          <cell r="H46">
            <v>5667449</v>
          </cell>
        </row>
        <row r="47">
          <cell r="A47" t="str">
            <v>323</v>
          </cell>
          <cell r="B47">
            <v>154.49</v>
          </cell>
          <cell r="D47">
            <v>165217039.06400001</v>
          </cell>
          <cell r="F47">
            <v>29043145.840000011</v>
          </cell>
          <cell r="H47">
            <v>4519380.824</v>
          </cell>
        </row>
        <row r="48">
          <cell r="A48" t="str">
            <v>331</v>
          </cell>
          <cell r="B48">
            <v>69.510999999999981</v>
          </cell>
          <cell r="D48">
            <v>3459072.2579999999</v>
          </cell>
          <cell r="F48">
            <v>7009590.7869999986</v>
          </cell>
          <cell r="H48">
            <v>3458758.01</v>
          </cell>
        </row>
        <row r="49">
          <cell r="A49" t="str">
            <v>332</v>
          </cell>
          <cell r="B49">
            <v>17.515999999999998</v>
          </cell>
          <cell r="D49">
            <v>5086281.5</v>
          </cell>
          <cell r="F49">
            <v>3135403.77</v>
          </cell>
          <cell r="H49">
            <v>3738967.4879999999</v>
          </cell>
        </row>
        <row r="50">
          <cell r="A50" t="str">
            <v>333</v>
          </cell>
          <cell r="B50">
            <v>10.622</v>
          </cell>
          <cell r="D50">
            <v>0</v>
          </cell>
          <cell r="F50">
            <v>108394.5</v>
          </cell>
          <cell r="H50">
            <v>188987</v>
          </cell>
        </row>
        <row r="51">
          <cell r="A51" t="str">
            <v>341</v>
          </cell>
          <cell r="B51">
            <v>48.147000000000013</v>
          </cell>
          <cell r="D51">
            <v>146100109.19200003</v>
          </cell>
          <cell r="F51">
            <v>35021747.593000002</v>
          </cell>
          <cell r="H51">
            <v>11661647.330000002</v>
          </cell>
        </row>
        <row r="52">
          <cell r="A52" t="str">
            <v>342</v>
          </cell>
          <cell r="B52">
            <v>96.155999999999992</v>
          </cell>
          <cell r="D52">
            <v>1061454.3990000002</v>
          </cell>
          <cell r="F52">
            <v>626195.06300000008</v>
          </cell>
          <cell r="H52">
            <v>89254.119000000006</v>
          </cell>
        </row>
        <row r="53">
          <cell r="A53" t="str">
            <v>343</v>
          </cell>
          <cell r="B53">
            <v>222.84700000000007</v>
          </cell>
          <cell r="D53">
            <v>30156106.966999996</v>
          </cell>
          <cell r="F53">
            <v>207611467.36799997</v>
          </cell>
          <cell r="H53">
            <v>10108206.556000002</v>
          </cell>
        </row>
        <row r="54">
          <cell r="A54" t="str">
            <v>351</v>
          </cell>
          <cell r="B54">
            <v>184.42800000000003</v>
          </cell>
          <cell r="D54">
            <v>81722.50499999999</v>
          </cell>
          <cell r="F54">
            <v>1694044.3340000003</v>
          </cell>
          <cell r="H54">
            <v>958346.55</v>
          </cell>
        </row>
        <row r="55">
          <cell r="A55" t="str">
            <v>353</v>
          </cell>
          <cell r="B55">
            <v>7</v>
          </cell>
          <cell r="D55">
            <v>3202408</v>
          </cell>
          <cell r="F55">
            <v>6681234</v>
          </cell>
          <cell r="H55">
            <v>339735</v>
          </cell>
        </row>
        <row r="56">
          <cell r="A56" t="str">
            <v>359</v>
          </cell>
          <cell r="B56">
            <v>74.267000000000039</v>
          </cell>
          <cell r="D56">
            <v>9852729.2559999991</v>
          </cell>
          <cell r="F56">
            <v>17030383.301000003</v>
          </cell>
          <cell r="H56">
            <v>1062399.872</v>
          </cell>
        </row>
        <row r="57">
          <cell r="A57" t="str">
            <v>361</v>
          </cell>
          <cell r="B57">
            <v>848.36600000000112</v>
          </cell>
          <cell r="D57">
            <v>5990662.4299999997</v>
          </cell>
          <cell r="F57">
            <v>37642409.404999994</v>
          </cell>
          <cell r="H57">
            <v>2055511.9770000002</v>
          </cell>
        </row>
        <row r="58">
          <cell r="A58" t="str">
            <v>369</v>
          </cell>
          <cell r="B58">
            <v>693.24</v>
          </cell>
          <cell r="D58">
            <v>7002106.9669999983</v>
          </cell>
          <cell r="F58">
            <v>9461412.5889999997</v>
          </cell>
          <cell r="H58">
            <v>1823341.6310000001</v>
          </cell>
        </row>
        <row r="59">
          <cell r="A59" t="str">
            <v>371</v>
          </cell>
          <cell r="B59">
            <v>15.925000000000001</v>
          </cell>
          <cell r="D59">
            <v>872990.6939999999</v>
          </cell>
          <cell r="F59">
            <v>71984.273000000001</v>
          </cell>
          <cell r="H59">
            <v>0</v>
          </cell>
        </row>
        <row r="60">
          <cell r="A60" t="str">
            <v>372</v>
          </cell>
          <cell r="B60">
            <v>77.733000000000047</v>
          </cell>
          <cell r="D60">
            <v>0</v>
          </cell>
          <cell r="F60">
            <v>197025.93</v>
          </cell>
          <cell r="H60">
            <v>17075.286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JAD_A2"/>
      <sheetName val="JAD_A4"/>
      <sheetName val="JAD_A5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JAD_A2"/>
      <sheetName val="JAD_A4"/>
      <sheetName val="JAD_A5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130"/>
  <sheetViews>
    <sheetView topLeftCell="A4" zoomScaleNormal="100" zoomScaleSheetLayoutView="100" workbookViewId="0">
      <selection activeCell="V10" sqref="V10"/>
    </sheetView>
  </sheetViews>
  <sheetFormatPr defaultColWidth="9.140625" defaultRowHeight="12.75"/>
  <cols>
    <col min="1" max="1" width="8.7109375" style="94" customWidth="1"/>
    <col min="2" max="2" width="1.42578125" style="94" customWidth="1"/>
    <col min="3" max="3" width="26.7109375" style="1" customWidth="1"/>
    <col min="4" max="4" width="14.5703125" style="36" customWidth="1"/>
    <col min="5" max="5" width="1.42578125" style="36" customWidth="1"/>
    <col min="6" max="6" width="14.42578125" style="36" customWidth="1"/>
    <col min="7" max="7" width="1.42578125" style="36" customWidth="1"/>
    <col min="8" max="8" width="13.5703125" style="36" customWidth="1"/>
    <col min="9" max="9" width="1.42578125" style="36" customWidth="1"/>
    <col min="10" max="10" width="13.5703125" style="36" customWidth="1"/>
    <col min="11" max="11" width="1.42578125" style="36" customWidth="1"/>
    <col min="12" max="12" width="13.5703125" style="36" customWidth="1"/>
    <col min="13" max="13" width="1.42578125" style="36" customWidth="1"/>
    <col min="14" max="14" width="20.7109375" style="36" customWidth="1"/>
    <col min="15" max="15" width="1.42578125" style="36" customWidth="1"/>
    <col min="16" max="16" width="13.5703125" style="36" customWidth="1"/>
    <col min="17" max="17" width="1.42578125" style="36" customWidth="1"/>
    <col min="18" max="18" width="20.7109375" style="36" customWidth="1"/>
    <col min="19" max="16384" width="9.140625" style="1"/>
  </cols>
  <sheetData>
    <row r="1" spans="1:18" ht="12.95" customHeight="1"/>
    <row r="2" spans="1:18" ht="27" customHeight="1">
      <c r="A2" s="31"/>
      <c r="B2" s="31"/>
      <c r="C2" s="991" t="s">
        <v>151</v>
      </c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  <c r="Q2" s="992"/>
      <c r="R2" s="992"/>
    </row>
    <row r="3" spans="1:18" ht="12.95" customHeight="1" thickBot="1">
      <c r="A3" s="31"/>
      <c r="B3" s="31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7.5" customHeight="1">
      <c r="A4" s="31"/>
      <c r="B4" s="31"/>
      <c r="C4" s="796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</row>
    <row r="5" spans="1:18" ht="104.25" customHeight="1">
      <c r="A5" s="507"/>
      <c r="B5" s="507"/>
      <c r="C5" s="798" t="s">
        <v>143</v>
      </c>
      <c r="D5" s="799" t="s">
        <v>144</v>
      </c>
      <c r="E5" s="800"/>
      <c r="F5" s="801" t="s">
        <v>136</v>
      </c>
      <c r="G5" s="802"/>
      <c r="H5" s="801" t="s">
        <v>47</v>
      </c>
      <c r="I5" s="802"/>
      <c r="J5" s="803" t="s">
        <v>137</v>
      </c>
      <c r="K5" s="802"/>
      <c r="L5" s="801" t="s">
        <v>138</v>
      </c>
      <c r="M5" s="802"/>
      <c r="N5" s="801" t="s">
        <v>139</v>
      </c>
      <c r="O5" s="802"/>
      <c r="P5" s="801" t="s">
        <v>140</v>
      </c>
      <c r="Q5" s="802"/>
      <c r="R5" s="803" t="s">
        <v>141</v>
      </c>
    </row>
    <row r="6" spans="1:18" ht="19.5" customHeight="1">
      <c r="A6" s="507"/>
      <c r="B6" s="507"/>
      <c r="C6" s="804"/>
      <c r="D6" s="800"/>
      <c r="E6" s="800"/>
      <c r="F6" s="800"/>
      <c r="G6" s="800"/>
      <c r="H6" s="805" t="s">
        <v>0</v>
      </c>
      <c r="I6" s="805"/>
      <c r="J6" s="805" t="s">
        <v>0</v>
      </c>
      <c r="K6" s="805"/>
      <c r="L6" s="805" t="s">
        <v>0</v>
      </c>
      <c r="M6" s="805"/>
      <c r="N6" s="806"/>
      <c r="O6" s="805"/>
      <c r="P6" s="805" t="s">
        <v>0</v>
      </c>
      <c r="Q6" s="805"/>
      <c r="R6" s="805" t="s">
        <v>0</v>
      </c>
    </row>
    <row r="7" spans="1:18" ht="7.5" customHeight="1" thickBot="1">
      <c r="A7" s="507"/>
      <c r="B7" s="507"/>
      <c r="C7" s="807"/>
      <c r="D7" s="808"/>
      <c r="E7" s="808"/>
      <c r="F7" s="808"/>
      <c r="G7" s="808"/>
      <c r="H7" s="809"/>
      <c r="I7" s="809"/>
      <c r="J7" s="809"/>
      <c r="K7" s="809"/>
      <c r="L7" s="809"/>
      <c r="M7" s="809"/>
      <c r="N7" s="809"/>
      <c r="O7" s="809"/>
      <c r="P7" s="809"/>
      <c r="Q7" s="809"/>
      <c r="R7" s="809"/>
    </row>
    <row r="8" spans="1:18" ht="7.5" customHeight="1">
      <c r="A8" s="507"/>
      <c r="B8" s="507"/>
      <c r="C8" s="5"/>
      <c r="D8" s="7"/>
      <c r="E8" s="7"/>
      <c r="F8" s="7"/>
      <c r="G8" s="7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16" customFormat="1" ht="20.25" customHeight="1">
      <c r="A9" s="31"/>
      <c r="B9" s="31"/>
      <c r="C9" s="988" t="s">
        <v>12</v>
      </c>
      <c r="D9" s="13">
        <v>2015</v>
      </c>
      <c r="E9" s="14"/>
      <c r="F9" s="15">
        <v>11628</v>
      </c>
      <c r="G9" s="13"/>
      <c r="H9" s="15">
        <v>73853581.984640002</v>
      </c>
      <c r="I9" s="13"/>
      <c r="J9" s="15">
        <v>32380202.098049998</v>
      </c>
      <c r="K9" s="13"/>
      <c r="L9" s="15">
        <v>41473379.886590011</v>
      </c>
      <c r="M9" s="13"/>
      <c r="N9" s="15">
        <v>444531</v>
      </c>
      <c r="O9" s="13"/>
      <c r="P9" s="15">
        <v>7904294.0070000002</v>
      </c>
      <c r="Q9" s="13"/>
      <c r="R9" s="15">
        <v>80947184.606999993</v>
      </c>
    </row>
    <row r="10" spans="1:18" s="16" customFormat="1" ht="18" customHeight="1">
      <c r="A10" s="31"/>
      <c r="B10" s="31"/>
      <c r="C10" s="988"/>
      <c r="D10" s="12">
        <v>2010</v>
      </c>
      <c r="E10" s="18"/>
      <c r="F10" s="15">
        <v>8829</v>
      </c>
      <c r="G10" s="13"/>
      <c r="H10" s="15">
        <v>53452092</v>
      </c>
      <c r="I10" s="13"/>
      <c r="J10" s="15">
        <v>22376145</v>
      </c>
      <c r="K10" s="13"/>
      <c r="L10" s="15">
        <v>31075947</v>
      </c>
      <c r="M10" s="13"/>
      <c r="N10" s="15">
        <v>390708</v>
      </c>
      <c r="O10" s="13"/>
      <c r="P10" s="15">
        <v>4890008</v>
      </c>
      <c r="Q10" s="13"/>
      <c r="R10" s="15">
        <v>40088252</v>
      </c>
    </row>
    <row r="11" spans="1:18" s="16" customFormat="1" ht="18" customHeight="1">
      <c r="A11" s="31"/>
      <c r="B11" s="31"/>
      <c r="C11" s="988"/>
      <c r="D11" s="13">
        <v>2008</v>
      </c>
      <c r="E11" s="776">
        <v>1</v>
      </c>
      <c r="F11" s="19">
        <v>4885</v>
      </c>
      <c r="G11" s="20"/>
      <c r="H11" s="19">
        <v>38379515</v>
      </c>
      <c r="I11" s="20"/>
      <c r="J11" s="19">
        <v>15844826</v>
      </c>
      <c r="K11" s="20"/>
      <c r="L11" s="19">
        <v>22534691</v>
      </c>
      <c r="M11" s="20"/>
      <c r="N11" s="19">
        <v>332137</v>
      </c>
      <c r="O11" s="20"/>
      <c r="P11" s="19">
        <v>3332511</v>
      </c>
      <c r="Q11" s="20"/>
      <c r="R11" s="19">
        <v>36348750</v>
      </c>
    </row>
    <row r="12" spans="1:18" s="16" customFormat="1" ht="18" customHeight="1">
      <c r="A12" s="31"/>
      <c r="B12" s="31"/>
      <c r="C12" s="988"/>
      <c r="D12" s="12">
        <v>2005</v>
      </c>
      <c r="E12" s="510"/>
      <c r="F12" s="19">
        <v>5223</v>
      </c>
      <c r="G12" s="20"/>
      <c r="H12" s="19">
        <v>21668695</v>
      </c>
      <c r="I12" s="20"/>
      <c r="J12" s="19">
        <v>11512973</v>
      </c>
      <c r="K12" s="20"/>
      <c r="L12" s="19">
        <v>10155722</v>
      </c>
      <c r="M12" s="20"/>
      <c r="N12" s="19">
        <v>259721</v>
      </c>
      <c r="O12" s="20"/>
      <c r="P12" s="19">
        <v>2412688</v>
      </c>
      <c r="Q12" s="20"/>
      <c r="R12" s="19">
        <v>37085939</v>
      </c>
    </row>
    <row r="13" spans="1:18" ht="7.5" customHeight="1" thickBot="1">
      <c r="A13" s="31"/>
      <c r="B13" s="31"/>
      <c r="C13" s="11"/>
      <c r="D13" s="21"/>
      <c r="E13" s="540"/>
      <c r="F13" s="22"/>
      <c r="G13" s="22"/>
      <c r="H13" s="23"/>
      <c r="I13" s="23"/>
      <c r="J13" s="23"/>
      <c r="K13" s="22"/>
      <c r="L13" s="23"/>
      <c r="M13" s="22"/>
      <c r="N13" s="23"/>
      <c r="O13" s="22"/>
      <c r="P13" s="23"/>
      <c r="Q13" s="22"/>
      <c r="R13" s="23"/>
    </row>
    <row r="14" spans="1:18" ht="15" customHeight="1">
      <c r="A14" s="31"/>
      <c r="B14" s="31"/>
      <c r="C14" s="5"/>
      <c r="D14" s="24"/>
      <c r="E14" s="541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 s="16" customFormat="1" ht="16.5" customHeight="1">
      <c r="A15" s="31"/>
      <c r="B15" s="31"/>
      <c r="C15" s="993" t="s">
        <v>13</v>
      </c>
      <c r="D15" s="14">
        <v>2015</v>
      </c>
      <c r="E15" s="542"/>
      <c r="F15" s="26">
        <v>8029</v>
      </c>
      <c r="G15" s="26"/>
      <c r="H15" s="26">
        <v>50763314.477240004</v>
      </c>
      <c r="I15" s="26"/>
      <c r="J15" s="26">
        <v>16453790.827</v>
      </c>
      <c r="K15" s="26"/>
      <c r="L15" s="26">
        <v>34309523.650240012</v>
      </c>
      <c r="M15" s="26"/>
      <c r="N15" s="26">
        <v>368002</v>
      </c>
      <c r="O15" s="26"/>
      <c r="P15" s="26">
        <v>6125775.7609999999</v>
      </c>
      <c r="Q15" s="26"/>
      <c r="R15" s="26">
        <v>72829926.400999993</v>
      </c>
    </row>
    <row r="16" spans="1:18" s="30" customFormat="1" ht="16.5" customHeight="1">
      <c r="A16" s="31"/>
      <c r="B16" s="31"/>
      <c r="C16" s="993"/>
      <c r="D16" s="27">
        <v>2010</v>
      </c>
      <c r="E16" s="543"/>
      <c r="F16" s="28">
        <v>6348</v>
      </c>
      <c r="G16" s="29"/>
      <c r="H16" s="28">
        <v>37275560</v>
      </c>
      <c r="I16" s="29"/>
      <c r="J16" s="28">
        <v>11560350</v>
      </c>
      <c r="K16" s="29"/>
      <c r="L16" s="28">
        <v>25715209</v>
      </c>
      <c r="M16" s="29"/>
      <c r="N16" s="28">
        <v>335096</v>
      </c>
      <c r="O16" s="28"/>
      <c r="P16" s="28">
        <v>3857295</v>
      </c>
      <c r="Q16" s="28"/>
      <c r="R16" s="28">
        <v>35149424</v>
      </c>
    </row>
    <row r="17" spans="1:18" s="30" customFormat="1" ht="16.5" customHeight="1">
      <c r="A17" s="31"/>
      <c r="B17" s="31"/>
      <c r="C17" s="993"/>
      <c r="D17" s="27">
        <v>2008</v>
      </c>
      <c r="E17" s="539"/>
      <c r="F17" s="28">
        <v>3956</v>
      </c>
      <c r="G17" s="29"/>
      <c r="H17" s="28">
        <v>32668428</v>
      </c>
      <c r="I17" s="29"/>
      <c r="J17" s="28">
        <v>11023649</v>
      </c>
      <c r="K17" s="29"/>
      <c r="L17" s="28">
        <v>21644779</v>
      </c>
      <c r="M17" s="29"/>
      <c r="N17" s="28">
        <v>307893</v>
      </c>
      <c r="O17" s="28"/>
      <c r="P17" s="28">
        <v>3010821</v>
      </c>
      <c r="Q17" s="28"/>
      <c r="R17" s="28">
        <v>34413626</v>
      </c>
    </row>
    <row r="18" spans="1:18" s="16" customFormat="1" ht="16.5" customHeight="1">
      <c r="A18" s="31"/>
      <c r="B18" s="31"/>
      <c r="C18" s="993"/>
      <c r="D18" s="18">
        <v>2005</v>
      </c>
      <c r="E18" s="510"/>
      <c r="F18" s="28">
        <v>3832</v>
      </c>
      <c r="G18" s="26"/>
      <c r="H18" s="28">
        <v>14408028</v>
      </c>
      <c r="I18" s="26"/>
      <c r="J18" s="28">
        <v>6242603</v>
      </c>
      <c r="K18" s="26"/>
      <c r="L18" s="28">
        <v>8165425</v>
      </c>
      <c r="M18" s="26"/>
      <c r="N18" s="28">
        <v>225030</v>
      </c>
      <c r="O18" s="28"/>
      <c r="P18" s="28">
        <v>1919026</v>
      </c>
      <c r="Q18" s="28"/>
      <c r="R18" s="28">
        <v>34091133</v>
      </c>
    </row>
    <row r="19" spans="1:18" s="16" customFormat="1" ht="15" customHeight="1">
      <c r="A19" s="31"/>
      <c r="B19" s="31"/>
      <c r="C19" s="31"/>
      <c r="D19" s="17"/>
      <c r="E19" s="12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8" s="16" customFormat="1" ht="16.5" customHeight="1">
      <c r="A20" s="31"/>
      <c r="B20" s="31"/>
      <c r="C20" s="988" t="s">
        <v>19</v>
      </c>
      <c r="D20" s="14">
        <v>2015</v>
      </c>
      <c r="E20" s="510"/>
      <c r="F20" s="26">
        <v>1604</v>
      </c>
      <c r="G20" s="26"/>
      <c r="H20" s="26">
        <v>13312064.826399999</v>
      </c>
      <c r="I20" s="26"/>
      <c r="J20" s="26">
        <v>9901812.0807999987</v>
      </c>
      <c r="K20" s="32"/>
      <c r="L20" s="26">
        <v>3410252.7456000005</v>
      </c>
      <c r="M20" s="26"/>
      <c r="N20" s="26">
        <v>34805</v>
      </c>
      <c r="O20" s="26"/>
      <c r="P20" s="26">
        <v>726237.27</v>
      </c>
      <c r="Q20" s="26"/>
      <c r="R20" s="26">
        <v>3799351.6880000001</v>
      </c>
    </row>
    <row r="21" spans="1:18" s="16" customFormat="1" ht="16.5" customHeight="1">
      <c r="A21" s="31"/>
      <c r="B21" s="31"/>
      <c r="C21" s="988"/>
      <c r="D21" s="27">
        <v>2010</v>
      </c>
      <c r="E21" s="510"/>
      <c r="F21" s="28">
        <v>1089</v>
      </c>
      <c r="G21" s="28"/>
      <c r="H21" s="28">
        <v>6591458.4210000001</v>
      </c>
      <c r="I21" s="28"/>
      <c r="J21" s="28">
        <v>5051695</v>
      </c>
      <c r="K21" s="32"/>
      <c r="L21" s="28">
        <v>1539763.1769999999</v>
      </c>
      <c r="M21" s="28"/>
      <c r="N21" s="28">
        <v>20056</v>
      </c>
      <c r="O21" s="28"/>
      <c r="P21" s="28">
        <v>315091</v>
      </c>
      <c r="Q21" s="28"/>
      <c r="R21" s="28">
        <v>1859689</v>
      </c>
    </row>
    <row r="22" spans="1:18" s="16" customFormat="1" ht="16.5" customHeight="1">
      <c r="A22" s="31"/>
      <c r="B22" s="31"/>
      <c r="C22" s="988"/>
      <c r="D22" s="18">
        <v>2008</v>
      </c>
      <c r="E22" s="539"/>
      <c r="F22" s="28">
        <v>550</v>
      </c>
      <c r="G22" s="33"/>
      <c r="H22" s="28">
        <v>5021476</v>
      </c>
      <c r="I22" s="33"/>
      <c r="J22" s="28">
        <v>4339397</v>
      </c>
      <c r="K22" s="33"/>
      <c r="L22" s="28">
        <v>682079</v>
      </c>
      <c r="M22" s="33"/>
      <c r="N22" s="28">
        <v>17982</v>
      </c>
      <c r="O22" s="28"/>
      <c r="P22" s="28">
        <v>241154</v>
      </c>
      <c r="Q22" s="28"/>
      <c r="R22" s="28">
        <v>1583427</v>
      </c>
    </row>
    <row r="23" spans="1:18" s="16" customFormat="1" ht="16.5" customHeight="1">
      <c r="A23" s="94"/>
      <c r="B23" s="94"/>
      <c r="C23" s="988"/>
      <c r="D23" s="18">
        <v>2005</v>
      </c>
      <c r="E23" s="510"/>
      <c r="F23" s="28">
        <v>575</v>
      </c>
      <c r="G23" s="26"/>
      <c r="H23" s="28">
        <v>3126919</v>
      </c>
      <c r="I23" s="26"/>
      <c r="J23" s="28">
        <v>2454642</v>
      </c>
      <c r="K23" s="26"/>
      <c r="L23" s="28">
        <v>672277</v>
      </c>
      <c r="M23" s="26"/>
      <c r="N23" s="28">
        <v>14227</v>
      </c>
      <c r="O23" s="28"/>
      <c r="P23" s="28">
        <v>173015</v>
      </c>
      <c r="Q23" s="28"/>
      <c r="R23" s="28">
        <v>1664102</v>
      </c>
    </row>
    <row r="24" spans="1:18" s="16" customFormat="1" ht="15" customHeight="1">
      <c r="A24" s="94"/>
      <c r="B24" s="94"/>
      <c r="C24" s="31"/>
      <c r="D24" s="18"/>
      <c r="E24" s="510"/>
      <c r="F24" s="26"/>
      <c r="G24" s="26"/>
      <c r="H24" s="34"/>
      <c r="I24" s="34"/>
      <c r="J24" s="34"/>
      <c r="K24" s="26"/>
      <c r="L24" s="26"/>
      <c r="M24" s="26"/>
      <c r="N24" s="26"/>
      <c r="O24" s="26"/>
      <c r="P24" s="26"/>
      <c r="Q24" s="26"/>
      <c r="R24" s="26"/>
    </row>
    <row r="25" spans="1:18" s="16" customFormat="1" ht="16.5" customHeight="1">
      <c r="A25" s="94"/>
      <c r="B25" s="94"/>
      <c r="C25" s="988" t="s">
        <v>21</v>
      </c>
      <c r="D25" s="14">
        <v>2015</v>
      </c>
      <c r="E25" s="510"/>
      <c r="F25" s="35">
        <v>766</v>
      </c>
      <c r="G25" s="35"/>
      <c r="H25" s="35">
        <v>7552190.483500001</v>
      </c>
      <c r="I25" s="35"/>
      <c r="J25" s="35">
        <v>4546162.2559999991</v>
      </c>
      <c r="K25" s="35"/>
      <c r="L25" s="35">
        <v>3006028.2275</v>
      </c>
      <c r="M25" s="35"/>
      <c r="N25" s="35">
        <v>26034</v>
      </c>
      <c r="O25" s="35"/>
      <c r="P25" s="35">
        <v>737302.076</v>
      </c>
      <c r="Q25" s="35"/>
      <c r="R25" s="35">
        <v>3127255.1860000002</v>
      </c>
    </row>
    <row r="26" spans="1:18" s="16" customFormat="1" ht="16.5" customHeight="1">
      <c r="A26" s="1"/>
      <c r="B26" s="1"/>
      <c r="C26" s="988"/>
      <c r="D26" s="18">
        <v>2010</v>
      </c>
      <c r="E26" s="510"/>
      <c r="F26" s="26">
        <v>537</v>
      </c>
      <c r="G26" s="26"/>
      <c r="H26" s="26">
        <v>8110965</v>
      </c>
      <c r="I26" s="26"/>
      <c r="J26" s="26">
        <v>4750166</v>
      </c>
      <c r="K26" s="26"/>
      <c r="L26" s="26">
        <v>3360798</v>
      </c>
      <c r="M26" s="26"/>
      <c r="N26" s="26">
        <v>24048</v>
      </c>
      <c r="O26" s="26"/>
      <c r="P26" s="26">
        <v>553752</v>
      </c>
      <c r="Q26" s="26"/>
      <c r="R26" s="26">
        <v>2173640</v>
      </c>
    </row>
    <row r="27" spans="1:18" s="16" customFormat="1" ht="16.5" customHeight="1">
      <c r="A27" s="1"/>
      <c r="B27" s="1"/>
      <c r="C27" s="988"/>
      <c r="D27" s="18">
        <v>2008</v>
      </c>
      <c r="E27" s="776">
        <v>1</v>
      </c>
      <c r="F27" s="29" t="s">
        <v>9</v>
      </c>
      <c r="G27" s="29"/>
      <c r="H27" s="29" t="s">
        <v>9</v>
      </c>
      <c r="I27" s="29"/>
      <c r="J27" s="29" t="s">
        <v>9</v>
      </c>
      <c r="K27" s="29"/>
      <c r="L27" s="29" t="s">
        <v>9</v>
      </c>
      <c r="M27" s="29"/>
      <c r="N27" s="29" t="s">
        <v>9</v>
      </c>
      <c r="O27" s="29"/>
      <c r="P27" s="29" t="s">
        <v>9</v>
      </c>
      <c r="Q27" s="29"/>
      <c r="R27" s="29" t="s">
        <v>9</v>
      </c>
    </row>
    <row r="28" spans="1:18" s="16" customFormat="1" ht="16.5" customHeight="1">
      <c r="A28" s="1"/>
      <c r="B28" s="1"/>
      <c r="C28" s="988"/>
      <c r="D28" s="18">
        <v>2005</v>
      </c>
      <c r="E28" s="510"/>
      <c r="F28" s="26">
        <v>250</v>
      </c>
      <c r="G28" s="26"/>
      <c r="H28" s="26">
        <v>3801941</v>
      </c>
      <c r="I28" s="26"/>
      <c r="J28" s="26">
        <v>2575592</v>
      </c>
      <c r="K28" s="26"/>
      <c r="L28" s="26">
        <v>1226349</v>
      </c>
      <c r="M28" s="26"/>
      <c r="N28" s="26">
        <v>16444</v>
      </c>
      <c r="O28" s="26"/>
      <c r="P28" s="26">
        <v>281697</v>
      </c>
      <c r="Q28" s="26"/>
      <c r="R28" s="26">
        <v>1168695</v>
      </c>
    </row>
    <row r="29" spans="1:18" s="16" customFormat="1" ht="15" customHeight="1">
      <c r="A29" s="1"/>
      <c r="B29" s="1"/>
      <c r="C29" s="31"/>
      <c r="D29" s="18"/>
      <c r="E29" s="510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s="16" customFormat="1" ht="16.5" customHeight="1">
      <c r="A30" s="1"/>
      <c r="B30" s="1"/>
      <c r="C30" s="988" t="s">
        <v>152</v>
      </c>
      <c r="D30" s="14">
        <v>2015</v>
      </c>
      <c r="E30" s="510"/>
      <c r="F30" s="26">
        <v>1229</v>
      </c>
      <c r="G30" s="26"/>
      <c r="H30" s="26">
        <v>2226012.1974999998</v>
      </c>
      <c r="I30" s="26"/>
      <c r="J30" s="26">
        <v>1478436.9342499999</v>
      </c>
      <c r="K30" s="26"/>
      <c r="L30" s="26">
        <v>747575.26325000008</v>
      </c>
      <c r="M30" s="26"/>
      <c r="N30" s="26">
        <v>15690</v>
      </c>
      <c r="O30" s="26"/>
      <c r="P30" s="26">
        <v>314978.90000000002</v>
      </c>
      <c r="Q30" s="26"/>
      <c r="R30" s="26">
        <v>1190651.3319999999</v>
      </c>
    </row>
    <row r="31" spans="1:18" s="16" customFormat="1" ht="16.5" customHeight="1">
      <c r="A31" s="1"/>
      <c r="B31" s="1"/>
      <c r="C31" s="988"/>
      <c r="D31" s="18">
        <v>2010</v>
      </c>
      <c r="E31" s="510"/>
      <c r="F31" s="35">
        <v>855</v>
      </c>
      <c r="G31" s="35"/>
      <c r="H31" s="35">
        <v>1474109.1950000003</v>
      </c>
      <c r="I31" s="35"/>
      <c r="J31" s="35">
        <v>1013933.0989999999</v>
      </c>
      <c r="K31" s="35"/>
      <c r="L31" s="35">
        <v>460176.09600000002</v>
      </c>
      <c r="M31" s="35"/>
      <c r="N31" s="35">
        <v>11508</v>
      </c>
      <c r="O31" s="35"/>
      <c r="P31" s="35">
        <v>163869</v>
      </c>
      <c r="Q31" s="35"/>
      <c r="R31" s="35">
        <v>905499</v>
      </c>
    </row>
    <row r="32" spans="1:18" s="16" customFormat="1" ht="16.5" customHeight="1">
      <c r="A32" s="1"/>
      <c r="B32" s="1"/>
      <c r="C32" s="988"/>
      <c r="D32" s="18">
        <v>2008</v>
      </c>
      <c r="E32" s="539"/>
      <c r="F32" s="35">
        <v>379</v>
      </c>
      <c r="G32" s="33"/>
      <c r="H32" s="35">
        <v>689611</v>
      </c>
      <c r="I32" s="33"/>
      <c r="J32" s="35">
        <v>481780</v>
      </c>
      <c r="K32" s="33"/>
      <c r="L32" s="35">
        <v>207833</v>
      </c>
      <c r="M32" s="33"/>
      <c r="N32" s="35">
        <v>6262</v>
      </c>
      <c r="O32" s="35"/>
      <c r="P32" s="35">
        <v>80536</v>
      </c>
      <c r="Q32" s="35"/>
      <c r="R32" s="35">
        <v>351697</v>
      </c>
    </row>
    <row r="33" spans="1:18" s="16" customFormat="1" ht="16.5" customHeight="1">
      <c r="A33" s="1"/>
      <c r="B33" s="1"/>
      <c r="C33" s="988"/>
      <c r="D33" s="18">
        <v>2005</v>
      </c>
      <c r="E33" s="18"/>
      <c r="F33" s="35">
        <v>566</v>
      </c>
      <c r="G33" s="26"/>
      <c r="H33" s="35">
        <v>331807</v>
      </c>
      <c r="I33" s="26"/>
      <c r="J33" s="35">
        <v>240136</v>
      </c>
      <c r="K33" s="26"/>
      <c r="L33" s="35">
        <v>91671</v>
      </c>
      <c r="M33" s="26"/>
      <c r="N33" s="35">
        <v>4020</v>
      </c>
      <c r="O33" s="35"/>
      <c r="P33" s="35">
        <v>38950</v>
      </c>
      <c r="Q33" s="35"/>
      <c r="R33" s="35">
        <v>162009</v>
      </c>
    </row>
    <row r="34" spans="1:18" s="16" customFormat="1" ht="16.5" customHeight="1">
      <c r="A34" s="1"/>
      <c r="B34" s="1"/>
      <c r="C34" s="746"/>
      <c r="D34" s="18"/>
      <c r="E34" s="18"/>
      <c r="F34" s="35"/>
      <c r="G34" s="26"/>
      <c r="H34" s="35"/>
      <c r="I34" s="26"/>
      <c r="J34" s="35"/>
      <c r="K34" s="26"/>
      <c r="L34" s="35"/>
      <c r="M34" s="26"/>
      <c r="N34" s="35"/>
      <c r="O34" s="35"/>
      <c r="P34" s="35"/>
      <c r="Q34" s="35"/>
      <c r="R34" s="35"/>
    </row>
    <row r="35" spans="1:18" s="16" customFormat="1" ht="46.5" customHeight="1" thickBot="1">
      <c r="A35" s="1"/>
      <c r="B35" s="1"/>
      <c r="C35" s="544"/>
      <c r="D35" s="18"/>
      <c r="E35" s="18"/>
      <c r="F35" s="35"/>
      <c r="G35" s="26"/>
      <c r="H35" s="35"/>
      <c r="I35" s="26"/>
      <c r="J35" s="35"/>
      <c r="K35" s="26"/>
      <c r="L35" s="35"/>
      <c r="M35" s="26"/>
      <c r="N35" s="35"/>
      <c r="O35" s="35"/>
      <c r="P35" s="35"/>
      <c r="Q35" s="35"/>
      <c r="R35" s="35"/>
    </row>
    <row r="36" spans="1:18" ht="25.5" customHeight="1">
      <c r="A36" s="37"/>
      <c r="B36" s="37"/>
      <c r="C36" s="989" t="s">
        <v>153</v>
      </c>
      <c r="D36" s="989"/>
      <c r="E36" s="989"/>
      <c r="F36" s="989"/>
      <c r="G36" s="989"/>
      <c r="H36" s="989"/>
      <c r="I36" s="989"/>
      <c r="J36" s="989"/>
      <c r="K36" s="989"/>
      <c r="L36" s="989"/>
      <c r="M36" s="989"/>
      <c r="N36" s="502"/>
      <c r="O36" s="502"/>
      <c r="P36" s="502"/>
      <c r="Q36" s="502"/>
      <c r="R36" s="502"/>
    </row>
    <row r="37" spans="1:18" ht="2.25" customHeight="1">
      <c r="A37" s="1"/>
      <c r="B37" s="1"/>
      <c r="C37" s="990"/>
      <c r="D37" s="990"/>
      <c r="E37" s="990"/>
      <c r="F37" s="990"/>
      <c r="G37" s="990"/>
      <c r="H37" s="990"/>
      <c r="I37" s="990"/>
      <c r="J37" s="990"/>
      <c r="K37" s="990"/>
      <c r="L37" s="990"/>
      <c r="M37" s="990"/>
      <c r="N37" s="4"/>
      <c r="O37" s="4"/>
      <c r="P37" s="4"/>
      <c r="Q37" s="4"/>
      <c r="R37" s="4"/>
    </row>
    <row r="38" spans="1:18">
      <c r="A38" s="31"/>
      <c r="B38" s="31"/>
    </row>
    <row r="39" spans="1:18">
      <c r="A39" s="31"/>
      <c r="B39" s="31"/>
    </row>
    <row r="40" spans="1:18">
      <c r="A40" s="31"/>
      <c r="B40" s="31"/>
    </row>
    <row r="41" spans="1:18">
      <c r="A41" s="508"/>
      <c r="B41" s="508"/>
    </row>
    <row r="42" spans="1:18">
      <c r="A42" s="509"/>
      <c r="B42" s="509"/>
    </row>
    <row r="43" spans="1:18">
      <c r="A43" s="31"/>
      <c r="B43" s="31"/>
    </row>
    <row r="44" spans="1:18">
      <c r="A44" s="1"/>
      <c r="B44" s="1"/>
    </row>
    <row r="45" spans="1:18">
      <c r="A45" s="1"/>
      <c r="B45" s="1"/>
    </row>
    <row r="46" spans="1:18">
      <c r="A46" s="1"/>
      <c r="B46" s="1"/>
    </row>
    <row r="47" spans="1:18">
      <c r="A47" s="1"/>
      <c r="B47" s="1"/>
    </row>
    <row r="48" spans="1:18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  <row r="55" spans="1:2">
      <c r="A55" s="1"/>
      <c r="B55" s="1"/>
    </row>
    <row r="56" spans="1:2">
      <c r="A56" s="1"/>
      <c r="B56" s="1"/>
    </row>
    <row r="57" spans="1:2">
      <c r="A57" s="1"/>
      <c r="B57" s="1"/>
    </row>
    <row r="58" spans="1:2">
      <c r="A58" s="1"/>
      <c r="B58" s="1"/>
    </row>
    <row r="59" spans="1:2">
      <c r="A59" s="1"/>
      <c r="B59" s="1"/>
    </row>
    <row r="60" spans="1:2">
      <c r="A60" s="1"/>
      <c r="B60" s="1"/>
    </row>
    <row r="61" spans="1:2">
      <c r="A61" s="1"/>
      <c r="B61" s="1"/>
    </row>
    <row r="62" spans="1:2">
      <c r="A62" s="1"/>
      <c r="B62" s="1"/>
    </row>
    <row r="63" spans="1:2">
      <c r="A63" s="1"/>
      <c r="B63" s="1"/>
    </row>
    <row r="75" spans="1:2">
      <c r="A75" s="510"/>
      <c r="B75" s="510"/>
    </row>
    <row r="80" spans="1:2">
      <c r="A80" s="510"/>
      <c r="B80" s="510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  <row r="94" spans="1:2">
      <c r="A94" s="1"/>
      <c r="B94" s="1"/>
    </row>
    <row r="95" spans="1:2">
      <c r="A95" s="1"/>
      <c r="B95" s="1"/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  <row r="115" spans="1:2">
      <c r="A115" s="1"/>
      <c r="B115" s="1"/>
    </row>
    <row r="116" spans="1:2">
      <c r="A116" s="1"/>
      <c r="B116" s="1"/>
    </row>
    <row r="117" spans="1:2">
      <c r="A117" s="1"/>
      <c r="B117" s="1"/>
    </row>
    <row r="118" spans="1:2">
      <c r="A118" s="1"/>
      <c r="B118" s="1"/>
    </row>
    <row r="119" spans="1:2">
      <c r="A119" s="1"/>
      <c r="B119" s="1"/>
    </row>
    <row r="120" spans="1:2">
      <c r="A120" s="1"/>
      <c r="B120" s="1"/>
    </row>
    <row r="121" spans="1:2">
      <c r="A121" s="1"/>
      <c r="B121" s="1"/>
    </row>
    <row r="122" spans="1:2">
      <c r="A122" s="1"/>
      <c r="B122" s="1"/>
    </row>
    <row r="123" spans="1:2">
      <c r="A123" s="1"/>
      <c r="B123" s="1"/>
    </row>
    <row r="124" spans="1:2">
      <c r="A124" s="1"/>
      <c r="B124" s="1"/>
    </row>
    <row r="125" spans="1:2">
      <c r="A125" s="1"/>
      <c r="B125" s="1"/>
    </row>
    <row r="126" spans="1:2">
      <c r="A126" s="1"/>
      <c r="B126" s="1"/>
    </row>
    <row r="127" spans="1:2">
      <c r="A127" s="1"/>
      <c r="B127" s="1"/>
    </row>
    <row r="128" spans="1:2">
      <c r="A128" s="1"/>
      <c r="B128" s="1"/>
    </row>
    <row r="129" spans="1:2">
      <c r="A129" s="1"/>
      <c r="B129" s="1"/>
    </row>
    <row r="130" spans="1:2">
      <c r="A130" s="1"/>
      <c r="B130" s="1"/>
    </row>
  </sheetData>
  <mergeCells count="7">
    <mergeCell ref="C30:C33"/>
    <mergeCell ref="C36:M37"/>
    <mergeCell ref="C2:R2"/>
    <mergeCell ref="C9:C12"/>
    <mergeCell ref="C15:C18"/>
    <mergeCell ref="C20:C23"/>
    <mergeCell ref="C25:C28"/>
  </mergeCells>
  <pageMargins left="0" right="0.5" top="0.3" bottom="0.5" header="1.27" footer="1"/>
  <pageSetup paperSize="9" scale="80" orientation="landscape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C1:R82"/>
  <sheetViews>
    <sheetView zoomScaleNormal="100" zoomScaleSheetLayoutView="100" workbookViewId="0">
      <selection activeCell="C41" sqref="C41"/>
    </sheetView>
  </sheetViews>
  <sheetFormatPr defaultColWidth="9.140625" defaultRowHeight="12.75"/>
  <cols>
    <col min="1" max="1" width="8.7109375" style="98" customWidth="1"/>
    <col min="2" max="2" width="1.42578125" style="98" customWidth="1"/>
    <col min="3" max="3" width="43.42578125" style="98" customWidth="1"/>
    <col min="4" max="4" width="10.7109375" style="98" customWidth="1"/>
    <col min="5" max="5" width="1.42578125" style="98" customWidth="1"/>
    <col min="6" max="6" width="16.85546875" style="98" customWidth="1"/>
    <col min="7" max="7" width="1.42578125" style="98" customWidth="1"/>
    <col min="8" max="8" width="16.5703125" style="98" customWidth="1"/>
    <col min="9" max="9" width="1.42578125" style="98" customWidth="1"/>
    <col min="10" max="10" width="25.42578125" style="98" customWidth="1"/>
    <col min="11" max="11" width="1.42578125" style="98" customWidth="1"/>
    <col min="12" max="12" width="16.5703125" style="98" customWidth="1"/>
    <col min="13" max="13" width="1.42578125" style="98" customWidth="1"/>
    <col min="14" max="14" width="16.5703125" style="98" customWidth="1"/>
    <col min="15" max="15" width="1.42578125" style="98" customWidth="1"/>
    <col min="16" max="16" width="16.85546875" style="98" customWidth="1"/>
    <col min="17" max="17" width="9.140625" style="99"/>
    <col min="18" max="16384" width="9.140625" style="98"/>
  </cols>
  <sheetData>
    <row r="1" spans="3:16" ht="12.95" customHeight="1"/>
    <row r="2" spans="3:16" ht="27" customHeight="1">
      <c r="C2" s="1026" t="s">
        <v>253</v>
      </c>
      <c r="D2" s="1027"/>
      <c r="E2" s="1027"/>
      <c r="F2" s="1027"/>
      <c r="G2" s="1027"/>
      <c r="H2" s="1027"/>
      <c r="I2" s="1027"/>
      <c r="J2" s="1027"/>
      <c r="K2" s="1027"/>
      <c r="L2" s="1027"/>
      <c r="M2" s="1027"/>
      <c r="N2" s="1027"/>
      <c r="O2" s="1027"/>
      <c r="P2" s="1027"/>
    </row>
    <row r="3" spans="3:16" ht="12.95" customHeight="1" thickBot="1"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3:16" ht="7.5" customHeight="1"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823"/>
      <c r="O4" s="823"/>
      <c r="P4" s="820"/>
    </row>
    <row r="5" spans="3:16" ht="68.25" customHeight="1">
      <c r="C5" s="874" t="s">
        <v>164</v>
      </c>
      <c r="D5" s="875" t="s">
        <v>163</v>
      </c>
      <c r="E5" s="825"/>
      <c r="F5" s="801" t="s">
        <v>165</v>
      </c>
      <c r="G5" s="824"/>
      <c r="H5" s="1024" t="s">
        <v>166</v>
      </c>
      <c r="I5" s="1025"/>
      <c r="J5" s="1025"/>
      <c r="K5" s="1025"/>
      <c r="L5" s="1025"/>
      <c r="M5" s="1025"/>
      <c r="N5" s="1025"/>
      <c r="O5" s="824"/>
      <c r="P5" s="803" t="s">
        <v>167</v>
      </c>
    </row>
    <row r="6" spans="3:16" ht="12.75" customHeight="1">
      <c r="C6" s="845"/>
      <c r="D6" s="876"/>
      <c r="E6" s="824"/>
      <c r="F6" s="877"/>
      <c r="G6" s="824"/>
      <c r="H6" s="825" t="s">
        <v>73</v>
      </c>
      <c r="I6" s="825"/>
      <c r="J6" s="825" t="s">
        <v>74</v>
      </c>
      <c r="K6" s="824"/>
      <c r="L6" s="825" t="s">
        <v>75</v>
      </c>
      <c r="M6" s="824"/>
      <c r="N6" s="825" t="s">
        <v>76</v>
      </c>
      <c r="O6" s="824"/>
      <c r="P6" s="845"/>
    </row>
    <row r="7" spans="3:16" ht="12.75" customHeight="1">
      <c r="C7" s="845"/>
      <c r="D7" s="876"/>
      <c r="E7" s="824"/>
      <c r="F7" s="824"/>
      <c r="G7" s="824"/>
      <c r="H7" s="877" t="s">
        <v>77</v>
      </c>
      <c r="I7" s="877"/>
      <c r="J7" s="825" t="s">
        <v>78</v>
      </c>
      <c r="K7" s="824"/>
      <c r="L7" s="825" t="s">
        <v>79</v>
      </c>
      <c r="M7" s="824"/>
      <c r="N7" s="825" t="s">
        <v>80</v>
      </c>
      <c r="O7" s="824"/>
      <c r="P7" s="845"/>
    </row>
    <row r="8" spans="3:16" ht="12.75" customHeight="1">
      <c r="C8" s="823"/>
      <c r="D8" s="876"/>
      <c r="E8" s="824"/>
      <c r="F8" s="824"/>
      <c r="G8" s="824"/>
      <c r="H8" s="824"/>
      <c r="I8" s="824"/>
      <c r="J8" s="825" t="s">
        <v>81</v>
      </c>
      <c r="K8" s="824"/>
      <c r="L8" s="877" t="s">
        <v>82</v>
      </c>
      <c r="M8" s="824"/>
      <c r="N8" s="877" t="s">
        <v>83</v>
      </c>
      <c r="O8" s="824"/>
      <c r="P8" s="845"/>
    </row>
    <row r="9" spans="3:16" ht="12.75" customHeight="1">
      <c r="C9" s="823"/>
      <c r="D9" s="824"/>
      <c r="E9" s="824"/>
      <c r="F9" s="824"/>
      <c r="G9" s="824"/>
      <c r="H9" s="824"/>
      <c r="I9" s="824"/>
      <c r="J9" s="825" t="s">
        <v>84</v>
      </c>
      <c r="K9" s="824"/>
      <c r="L9" s="877" t="s">
        <v>85</v>
      </c>
      <c r="M9" s="824"/>
      <c r="N9" s="877" t="s">
        <v>85</v>
      </c>
      <c r="O9" s="824"/>
      <c r="P9" s="845"/>
    </row>
    <row r="10" spans="3:16" ht="12.75" customHeight="1">
      <c r="C10" s="823"/>
      <c r="D10" s="824"/>
      <c r="E10" s="824"/>
      <c r="F10" s="824"/>
      <c r="G10" s="824"/>
      <c r="H10" s="824"/>
      <c r="I10" s="824"/>
      <c r="J10" s="877" t="s">
        <v>86</v>
      </c>
      <c r="K10" s="824"/>
      <c r="L10" s="824"/>
      <c r="M10" s="824"/>
      <c r="N10" s="824"/>
      <c r="O10" s="824"/>
      <c r="P10" s="845"/>
    </row>
    <row r="11" spans="3:16" ht="12.75" customHeight="1">
      <c r="C11" s="823"/>
      <c r="D11" s="824"/>
      <c r="E11" s="824"/>
      <c r="F11" s="824"/>
      <c r="G11" s="824"/>
      <c r="H11" s="824"/>
      <c r="I11" s="824"/>
      <c r="J11" s="877" t="s">
        <v>87</v>
      </c>
      <c r="K11" s="824"/>
      <c r="L11" s="824"/>
      <c r="M11" s="824"/>
      <c r="N11" s="824"/>
      <c r="O11" s="824"/>
      <c r="P11" s="845"/>
    </row>
    <row r="12" spans="3:16" ht="12.75" customHeight="1">
      <c r="C12" s="823"/>
      <c r="D12" s="824"/>
      <c r="E12" s="824"/>
      <c r="F12" s="824"/>
      <c r="G12" s="824"/>
      <c r="H12" s="824"/>
      <c r="I12" s="824"/>
      <c r="J12" s="877" t="s">
        <v>88</v>
      </c>
      <c r="K12" s="824"/>
      <c r="L12" s="824"/>
      <c r="M12" s="824"/>
      <c r="N12" s="824"/>
      <c r="O12" s="824"/>
      <c r="P12" s="845"/>
    </row>
    <row r="13" spans="3:16" ht="7.5" customHeight="1" thickBot="1">
      <c r="C13" s="823"/>
      <c r="D13" s="824"/>
      <c r="E13" s="824"/>
      <c r="F13" s="824"/>
      <c r="G13" s="824"/>
      <c r="H13" s="824"/>
      <c r="I13" s="824"/>
      <c r="J13" s="824"/>
      <c r="K13" s="824"/>
      <c r="L13" s="824"/>
      <c r="M13" s="824"/>
      <c r="N13" s="824"/>
      <c r="O13" s="824"/>
      <c r="P13" s="845"/>
    </row>
    <row r="14" spans="3:16" ht="7.5" customHeight="1">
      <c r="C14" s="203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100"/>
    </row>
    <row r="15" spans="3:16" ht="27" customHeight="1">
      <c r="C15" s="182" t="s">
        <v>12</v>
      </c>
      <c r="D15" s="595"/>
      <c r="E15" s="205"/>
      <c r="F15" s="977">
        <f>F30+F18+F51+F61</f>
        <v>11628</v>
      </c>
      <c r="G15" s="977"/>
      <c r="H15" s="977">
        <f>H30+H18+H51+H61</f>
        <v>444531</v>
      </c>
      <c r="I15" s="977"/>
      <c r="J15" s="977">
        <f>J30+J18+J51+J61</f>
        <v>6637</v>
      </c>
      <c r="K15" s="977"/>
      <c r="L15" s="977">
        <f>L30+L18+L51+L61</f>
        <v>426943</v>
      </c>
      <c r="M15" s="977"/>
      <c r="N15" s="977">
        <f>N30+N18+N51+N61</f>
        <v>10951</v>
      </c>
      <c r="O15" s="977"/>
      <c r="P15" s="977">
        <f>P30+P18+P51+P61</f>
        <v>101521</v>
      </c>
    </row>
    <row r="16" spans="3:16" ht="7.5" customHeight="1" thickBot="1">
      <c r="C16" s="104"/>
      <c r="D16" s="109"/>
      <c r="E16" s="109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104"/>
    </row>
    <row r="17" spans="3:17" ht="9.9499999999999993" customHeight="1">
      <c r="C17" s="99"/>
      <c r="D17" s="208"/>
      <c r="E17" s="208"/>
      <c r="F17" s="209"/>
      <c r="G17" s="209"/>
      <c r="H17" s="209"/>
      <c r="I17" s="209"/>
      <c r="J17" s="209"/>
      <c r="K17" s="209"/>
      <c r="L17" s="209"/>
      <c r="M17" s="209"/>
      <c r="N17" s="209"/>
      <c r="O17" s="209"/>
    </row>
    <row r="18" spans="3:17" ht="27.95" customHeight="1">
      <c r="C18" s="210" t="s">
        <v>148</v>
      </c>
      <c r="D18" s="211"/>
      <c r="E18" s="211"/>
      <c r="F18" s="977">
        <f>F20+F22+F24+F26+F28</f>
        <v>8029</v>
      </c>
      <c r="G18" s="977"/>
      <c r="H18" s="977">
        <f>H20+H22+H24+H26+H28</f>
        <v>368002</v>
      </c>
      <c r="I18" s="977"/>
      <c r="J18" s="977">
        <f>J20+J22+J24+J26+J28</f>
        <v>3777</v>
      </c>
      <c r="K18" s="977"/>
      <c r="L18" s="977">
        <f>L20+L22+L24+L26+L28</f>
        <v>355041</v>
      </c>
      <c r="M18" s="977"/>
      <c r="N18" s="977">
        <f>N20+N22+N24+N26+N28</f>
        <v>9184</v>
      </c>
      <c r="O18" s="977"/>
      <c r="P18" s="977">
        <f>P20+P22+P24+P26+P28</f>
        <v>90022</v>
      </c>
    </row>
    <row r="19" spans="3:17" ht="9.9499999999999993" customHeight="1">
      <c r="C19" s="99"/>
      <c r="D19" s="208"/>
      <c r="E19" s="208"/>
      <c r="F19" s="209"/>
      <c r="G19" s="209"/>
      <c r="H19" s="209"/>
      <c r="I19" s="209"/>
      <c r="J19" s="209"/>
      <c r="K19" s="209"/>
      <c r="L19" s="209"/>
      <c r="M19" s="209"/>
      <c r="N19" s="209"/>
      <c r="O19" s="209"/>
    </row>
    <row r="20" spans="3:17" s="213" customFormat="1" ht="27" customHeight="1">
      <c r="C20" s="683" t="s">
        <v>155</v>
      </c>
      <c r="D20" s="684" t="s">
        <v>14</v>
      </c>
      <c r="E20" s="685"/>
      <c r="F20" s="620">
        <v>1138</v>
      </c>
      <c r="G20" s="620"/>
      <c r="H20" s="620">
        <v>14959</v>
      </c>
      <c r="I20" s="620"/>
      <c r="J20" s="620">
        <v>1362</v>
      </c>
      <c r="K20" s="620"/>
      <c r="L20" s="620">
        <v>12614</v>
      </c>
      <c r="M20" s="620"/>
      <c r="N20" s="620">
        <v>983</v>
      </c>
      <c r="O20" s="620"/>
      <c r="P20" s="620">
        <v>1263</v>
      </c>
      <c r="Q20" s="243"/>
    </row>
    <row r="21" spans="3:17" s="213" customFormat="1" ht="9.9499999999999993" customHeight="1">
      <c r="C21" s="223"/>
      <c r="D21" s="227"/>
      <c r="E21" s="215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243"/>
    </row>
    <row r="22" spans="3:17" s="213" customFormat="1" ht="27" customHeight="1">
      <c r="C22" s="686" t="s">
        <v>156</v>
      </c>
      <c r="D22" s="684" t="s">
        <v>15</v>
      </c>
      <c r="E22" s="685"/>
      <c r="F22" s="620">
        <v>6149</v>
      </c>
      <c r="G22" s="620"/>
      <c r="H22" s="620">
        <v>340207</v>
      </c>
      <c r="I22" s="620"/>
      <c r="J22" s="620">
        <v>1874</v>
      </c>
      <c r="K22" s="620"/>
      <c r="L22" s="620">
        <v>330517</v>
      </c>
      <c r="M22" s="620"/>
      <c r="N22" s="620">
        <v>7816</v>
      </c>
      <c r="O22" s="620"/>
      <c r="P22" s="620">
        <v>76331</v>
      </c>
      <c r="Q22" s="243"/>
    </row>
    <row r="23" spans="3:17" s="213" customFormat="1" ht="9.9499999999999993" customHeight="1">
      <c r="C23" s="222"/>
      <c r="D23" s="185"/>
      <c r="E23" s="215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243"/>
    </row>
    <row r="24" spans="3:17" s="213" customFormat="1" ht="27" customHeight="1">
      <c r="C24" s="686" t="s">
        <v>157</v>
      </c>
      <c r="D24" s="687" t="s">
        <v>16</v>
      </c>
      <c r="E24" s="215"/>
      <c r="F24" s="620">
        <v>279</v>
      </c>
      <c r="G24" s="620"/>
      <c r="H24" s="620">
        <v>3163</v>
      </c>
      <c r="I24" s="620"/>
      <c r="J24" s="620">
        <v>206</v>
      </c>
      <c r="K24" s="620"/>
      <c r="L24" s="620">
        <v>2824</v>
      </c>
      <c r="M24" s="620"/>
      <c r="N24" s="620">
        <v>133</v>
      </c>
      <c r="O24" s="620"/>
      <c r="P24" s="620">
        <v>8515</v>
      </c>
      <c r="Q24" s="243"/>
    </row>
    <row r="25" spans="3:17" s="213" customFormat="1" ht="9.9499999999999993" customHeight="1">
      <c r="C25" s="222"/>
      <c r="D25" s="185"/>
      <c r="E25" s="215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243"/>
    </row>
    <row r="26" spans="3:17" s="213" customFormat="1" ht="27" customHeight="1">
      <c r="C26" s="683" t="s">
        <v>158</v>
      </c>
      <c r="D26" s="684" t="s">
        <v>17</v>
      </c>
      <c r="E26" s="685"/>
      <c r="F26" s="620">
        <v>7</v>
      </c>
      <c r="G26" s="620"/>
      <c r="H26" s="620">
        <v>67</v>
      </c>
      <c r="I26" s="620"/>
      <c r="J26" s="620">
        <v>4</v>
      </c>
      <c r="K26" s="620"/>
      <c r="L26" s="620">
        <v>62</v>
      </c>
      <c r="M26" s="620"/>
      <c r="N26" s="620">
        <v>1</v>
      </c>
      <c r="O26" s="620"/>
      <c r="P26" s="620">
        <v>15</v>
      </c>
      <c r="Q26" s="243"/>
    </row>
    <row r="27" spans="3:17" s="213" customFormat="1" ht="9.9499999999999993" customHeight="1">
      <c r="C27" s="222"/>
      <c r="D27" s="227"/>
      <c r="E27" s="215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243"/>
    </row>
    <row r="28" spans="3:17" s="213" customFormat="1" ht="54.95" customHeight="1">
      <c r="C28" s="686" t="s">
        <v>219</v>
      </c>
      <c r="D28" s="688" t="s">
        <v>18</v>
      </c>
      <c r="E28" s="685"/>
      <c r="F28" s="620">
        <v>456</v>
      </c>
      <c r="G28" s="620"/>
      <c r="H28" s="620">
        <v>9606</v>
      </c>
      <c r="I28" s="620"/>
      <c r="J28" s="620">
        <v>331</v>
      </c>
      <c r="K28" s="620"/>
      <c r="L28" s="620">
        <v>9024</v>
      </c>
      <c r="M28" s="620"/>
      <c r="N28" s="620">
        <v>251</v>
      </c>
      <c r="O28" s="620"/>
      <c r="P28" s="620">
        <v>3898</v>
      </c>
      <c r="Q28" s="243"/>
    </row>
    <row r="29" spans="3:17" ht="9.9499999999999993" customHeight="1">
      <c r="C29" s="214"/>
      <c r="D29" s="58"/>
      <c r="E29" s="215"/>
      <c r="F29" s="56"/>
      <c r="G29" s="56"/>
      <c r="H29" s="56"/>
      <c r="I29" s="56"/>
      <c r="J29" s="56"/>
      <c r="K29" s="56"/>
      <c r="L29" s="56"/>
      <c r="M29" s="56"/>
      <c r="N29" s="56"/>
      <c r="O29" s="209"/>
    </row>
    <row r="30" spans="3:17" ht="27.95" customHeight="1">
      <c r="C30" s="219" t="s">
        <v>19</v>
      </c>
      <c r="D30" s="220"/>
      <c r="E30" s="221"/>
      <c r="F30" s="977">
        <f>F32+F34</f>
        <v>1604</v>
      </c>
      <c r="G30" s="977"/>
      <c r="H30" s="977">
        <f>H32+H34</f>
        <v>34805</v>
      </c>
      <c r="I30" s="977"/>
      <c r="J30" s="977">
        <f>J32+J34</f>
        <v>1472</v>
      </c>
      <c r="K30" s="977"/>
      <c r="L30" s="977">
        <f>L32+L34</f>
        <v>32662</v>
      </c>
      <c r="M30" s="977"/>
      <c r="N30" s="977">
        <f>N32+N34</f>
        <v>671</v>
      </c>
      <c r="O30" s="977"/>
      <c r="P30" s="977">
        <f>P32+P34</f>
        <v>3202</v>
      </c>
    </row>
    <row r="31" spans="3:17" ht="9.9499999999999993" customHeight="1">
      <c r="C31" s="105"/>
      <c r="D31" s="218"/>
      <c r="E31" s="215"/>
      <c r="F31" s="72"/>
      <c r="G31" s="72"/>
      <c r="H31" s="72"/>
      <c r="I31" s="72"/>
      <c r="J31" s="72"/>
      <c r="K31" s="72"/>
      <c r="L31" s="72"/>
      <c r="M31" s="72"/>
      <c r="N31" s="72"/>
      <c r="O31" s="209"/>
    </row>
    <row r="32" spans="3:17" ht="27" customHeight="1">
      <c r="C32" s="683" t="s">
        <v>159</v>
      </c>
      <c r="D32" s="684" t="s">
        <v>20</v>
      </c>
      <c r="E32" s="685"/>
      <c r="F32" s="620">
        <v>1600</v>
      </c>
      <c r="G32" s="620"/>
      <c r="H32" s="620">
        <v>34790</v>
      </c>
      <c r="I32" s="620"/>
      <c r="J32" s="620">
        <v>1471</v>
      </c>
      <c r="K32" s="620"/>
      <c r="L32" s="620">
        <v>32648</v>
      </c>
      <c r="M32" s="620"/>
      <c r="N32" s="620">
        <v>671</v>
      </c>
      <c r="O32" s="620"/>
      <c r="P32" s="620">
        <v>3202</v>
      </c>
    </row>
    <row r="33" spans="3:18" ht="9.9499999999999993" customHeight="1">
      <c r="C33" s="105"/>
      <c r="D33" s="516"/>
      <c r="E33" s="208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</row>
    <row r="34" spans="3:18" ht="54.95" customHeight="1">
      <c r="C34" s="686" t="s">
        <v>242</v>
      </c>
      <c r="D34" s="688" t="s">
        <v>18</v>
      </c>
      <c r="E34" s="685"/>
      <c r="F34" s="620">
        <v>4</v>
      </c>
      <c r="G34" s="620"/>
      <c r="H34" s="620">
        <v>15</v>
      </c>
      <c r="I34" s="620"/>
      <c r="J34" s="620">
        <v>1</v>
      </c>
      <c r="K34" s="620"/>
      <c r="L34" s="620">
        <v>14</v>
      </c>
      <c r="M34" s="620"/>
      <c r="N34" s="620">
        <v>0</v>
      </c>
      <c r="O34" s="620"/>
      <c r="P34" s="620">
        <v>0</v>
      </c>
    </row>
    <row r="35" spans="3:18" ht="12.75" customHeight="1" thickBot="1">
      <c r="C35" s="766"/>
      <c r="D35" s="767"/>
      <c r="E35" s="768"/>
      <c r="F35" s="769"/>
      <c r="G35" s="769"/>
      <c r="H35" s="769"/>
      <c r="I35" s="769"/>
      <c r="J35" s="769"/>
      <c r="K35" s="769"/>
      <c r="L35" s="769"/>
      <c r="M35" s="769"/>
      <c r="N35" s="769"/>
      <c r="O35" s="770"/>
      <c r="P35" s="104"/>
    </row>
    <row r="36" spans="3:18" ht="47.25" customHeight="1">
      <c r="C36" s="548" t="s">
        <v>170</v>
      </c>
      <c r="D36" s="217"/>
      <c r="E36" s="215"/>
      <c r="F36" s="52"/>
      <c r="G36" s="52"/>
      <c r="H36" s="52"/>
      <c r="I36" s="52"/>
      <c r="J36" s="52"/>
      <c r="K36" s="52"/>
      <c r="L36" s="52"/>
      <c r="M36" s="52"/>
      <c r="N36" s="52"/>
      <c r="O36" s="212"/>
      <c r="P36" s="99"/>
    </row>
    <row r="37" spans="3:18" ht="12.95" customHeight="1">
      <c r="C37" s="186"/>
      <c r="D37" s="225"/>
      <c r="E37" s="215"/>
      <c r="F37" s="56"/>
      <c r="G37" s="56"/>
      <c r="H37" s="56"/>
      <c r="I37" s="56"/>
      <c r="J37" s="56"/>
      <c r="K37" s="56"/>
      <c r="L37" s="56"/>
      <c r="M37" s="56"/>
      <c r="N37" s="56"/>
      <c r="O37" s="209"/>
      <c r="P37" s="99"/>
    </row>
    <row r="38" spans="3:18" ht="27" customHeight="1">
      <c r="C38" s="1026" t="s">
        <v>254</v>
      </c>
      <c r="D38" s="1027"/>
      <c r="E38" s="1027"/>
      <c r="F38" s="1027"/>
      <c r="G38" s="1027"/>
      <c r="H38" s="1027"/>
      <c r="I38" s="1027"/>
      <c r="J38" s="1027"/>
      <c r="K38" s="1027"/>
      <c r="L38" s="1027"/>
      <c r="M38" s="1027"/>
      <c r="N38" s="1027"/>
      <c r="O38" s="1027"/>
      <c r="P38" s="1027"/>
    </row>
    <row r="39" spans="3:18" ht="12.95" customHeight="1" thickBot="1"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</row>
    <row r="40" spans="3:18" ht="7.5" customHeight="1">
      <c r="C40" s="823"/>
      <c r="D40" s="823"/>
      <c r="E40" s="823"/>
      <c r="F40" s="823"/>
      <c r="G40" s="823"/>
      <c r="H40" s="823"/>
      <c r="I40" s="823"/>
      <c r="J40" s="823"/>
      <c r="K40" s="823"/>
      <c r="L40" s="823"/>
      <c r="M40" s="823"/>
      <c r="N40" s="823"/>
      <c r="O40" s="823"/>
      <c r="P40" s="820"/>
    </row>
    <row r="41" spans="3:18" ht="68.25" customHeight="1">
      <c r="C41" s="874" t="s">
        <v>164</v>
      </c>
      <c r="D41" s="875" t="s">
        <v>163</v>
      </c>
      <c r="E41" s="825"/>
      <c r="F41" s="801" t="s">
        <v>165</v>
      </c>
      <c r="G41" s="824"/>
      <c r="H41" s="1024" t="s">
        <v>166</v>
      </c>
      <c r="I41" s="1025"/>
      <c r="J41" s="1025"/>
      <c r="K41" s="1025"/>
      <c r="L41" s="1025"/>
      <c r="M41" s="1025"/>
      <c r="N41" s="1025"/>
      <c r="O41" s="824"/>
      <c r="P41" s="803" t="s">
        <v>167</v>
      </c>
    </row>
    <row r="42" spans="3:18" ht="12.75" customHeight="1">
      <c r="C42" s="845"/>
      <c r="D42" s="876"/>
      <c r="E42" s="824"/>
      <c r="F42" s="877"/>
      <c r="G42" s="824"/>
      <c r="H42" s="825" t="s">
        <v>73</v>
      </c>
      <c r="I42" s="825"/>
      <c r="J42" s="825" t="s">
        <v>74</v>
      </c>
      <c r="K42" s="824"/>
      <c r="L42" s="825" t="s">
        <v>75</v>
      </c>
      <c r="M42" s="824"/>
      <c r="N42" s="825" t="s">
        <v>76</v>
      </c>
      <c r="O42" s="824"/>
      <c r="P42" s="845"/>
    </row>
    <row r="43" spans="3:18" ht="12.75" customHeight="1">
      <c r="C43" s="845"/>
      <c r="D43" s="876"/>
      <c r="E43" s="824"/>
      <c r="F43" s="824"/>
      <c r="G43" s="824"/>
      <c r="H43" s="877" t="s">
        <v>77</v>
      </c>
      <c r="I43" s="877"/>
      <c r="J43" s="825" t="s">
        <v>78</v>
      </c>
      <c r="K43" s="824"/>
      <c r="L43" s="825" t="s">
        <v>79</v>
      </c>
      <c r="M43" s="824"/>
      <c r="N43" s="825" t="s">
        <v>80</v>
      </c>
      <c r="O43" s="824"/>
      <c r="P43" s="845"/>
    </row>
    <row r="44" spans="3:18" ht="12.75" customHeight="1">
      <c r="C44" s="823"/>
      <c r="D44" s="876"/>
      <c r="E44" s="824"/>
      <c r="F44" s="824"/>
      <c r="G44" s="824"/>
      <c r="H44" s="824"/>
      <c r="I44" s="824"/>
      <c r="J44" s="825" t="s">
        <v>81</v>
      </c>
      <c r="K44" s="824"/>
      <c r="L44" s="877" t="s">
        <v>82</v>
      </c>
      <c r="M44" s="824"/>
      <c r="N44" s="877" t="s">
        <v>83</v>
      </c>
      <c r="O44" s="824"/>
      <c r="P44" s="845"/>
    </row>
    <row r="45" spans="3:18" ht="12.75" customHeight="1">
      <c r="C45" s="823"/>
      <c r="D45" s="824"/>
      <c r="E45" s="824"/>
      <c r="F45" s="824"/>
      <c r="G45" s="824"/>
      <c r="H45" s="824"/>
      <c r="I45" s="824"/>
      <c r="J45" s="825" t="s">
        <v>84</v>
      </c>
      <c r="K45" s="824"/>
      <c r="L45" s="877" t="s">
        <v>85</v>
      </c>
      <c r="M45" s="824"/>
      <c r="N45" s="877" t="s">
        <v>85</v>
      </c>
      <c r="O45" s="824"/>
      <c r="P45" s="845"/>
    </row>
    <row r="46" spans="3:18" ht="12.75" customHeight="1">
      <c r="C46" s="823"/>
      <c r="D46" s="824"/>
      <c r="E46" s="824"/>
      <c r="F46" s="824"/>
      <c r="G46" s="824"/>
      <c r="H46" s="824"/>
      <c r="I46" s="824"/>
      <c r="J46" s="877" t="s">
        <v>86</v>
      </c>
      <c r="K46" s="824"/>
      <c r="L46" s="824"/>
      <c r="M46" s="824"/>
      <c r="N46" s="824"/>
      <c r="O46" s="824"/>
      <c r="P46" s="845"/>
      <c r="R46" s="1023"/>
    </row>
    <row r="47" spans="3:18" ht="12.75" customHeight="1">
      <c r="C47" s="823"/>
      <c r="D47" s="824"/>
      <c r="E47" s="824"/>
      <c r="F47" s="824"/>
      <c r="G47" s="824"/>
      <c r="H47" s="824"/>
      <c r="I47" s="824"/>
      <c r="J47" s="877" t="s">
        <v>87</v>
      </c>
      <c r="K47" s="824"/>
      <c r="L47" s="824"/>
      <c r="M47" s="824"/>
      <c r="N47" s="824"/>
      <c r="O47" s="824"/>
      <c r="P47" s="845"/>
      <c r="R47" s="1023"/>
    </row>
    <row r="48" spans="3:18" ht="12.75" customHeight="1">
      <c r="C48" s="823"/>
      <c r="D48" s="824"/>
      <c r="E48" s="824"/>
      <c r="F48" s="824"/>
      <c r="G48" s="824"/>
      <c r="H48" s="824"/>
      <c r="I48" s="824"/>
      <c r="J48" s="877" t="s">
        <v>88</v>
      </c>
      <c r="K48" s="824"/>
      <c r="L48" s="824"/>
      <c r="M48" s="824"/>
      <c r="N48" s="824"/>
      <c r="O48" s="824"/>
      <c r="P48" s="845"/>
      <c r="R48" s="1023"/>
    </row>
    <row r="49" spans="3:17" ht="7.5" customHeight="1" thickBot="1">
      <c r="C49" s="878"/>
      <c r="D49" s="850"/>
      <c r="E49" s="850"/>
      <c r="F49" s="850"/>
      <c r="G49" s="850"/>
      <c r="H49" s="850"/>
      <c r="I49" s="850"/>
      <c r="J49" s="850"/>
      <c r="K49" s="850"/>
      <c r="L49" s="850"/>
      <c r="M49" s="850"/>
      <c r="N49" s="850"/>
      <c r="O49" s="850"/>
      <c r="P49" s="878"/>
    </row>
    <row r="50" spans="3:17" ht="12.75" customHeight="1">
      <c r="C50" s="99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99"/>
    </row>
    <row r="51" spans="3:17" ht="27.95" customHeight="1">
      <c r="C51" s="226" t="s">
        <v>21</v>
      </c>
      <c r="D51" s="220"/>
      <c r="E51" s="221"/>
      <c r="F51" s="977">
        <f>F53+F55+F57+F59</f>
        <v>766</v>
      </c>
      <c r="G51" s="977"/>
      <c r="H51" s="977">
        <f>H53+H55+H57+H59</f>
        <v>26034</v>
      </c>
      <c r="I51" s="977"/>
      <c r="J51" s="977">
        <f>J53+J55+J57+J59</f>
        <v>394</v>
      </c>
      <c r="K51" s="977"/>
      <c r="L51" s="977">
        <f>L53+L55+L57+L59</f>
        <v>25106</v>
      </c>
      <c r="M51" s="977"/>
      <c r="N51" s="977">
        <f>N53+N55+N57+N59</f>
        <v>534</v>
      </c>
      <c r="O51" s="977"/>
      <c r="P51" s="977">
        <f>P53+P55+P57+P59</f>
        <v>7029</v>
      </c>
    </row>
    <row r="52" spans="3:17" ht="11.1" customHeight="1">
      <c r="C52" s="107"/>
      <c r="D52" s="227"/>
      <c r="E52" s="215"/>
      <c r="F52" s="56"/>
      <c r="G52" s="56"/>
      <c r="H52" s="56"/>
      <c r="I52" s="56"/>
      <c r="J52" s="56"/>
      <c r="K52" s="56"/>
      <c r="L52" s="56"/>
      <c r="M52" s="56"/>
      <c r="N52" s="56"/>
      <c r="O52" s="209"/>
    </row>
    <row r="53" spans="3:17" ht="27" customHeight="1">
      <c r="C53" s="683" t="s">
        <v>220</v>
      </c>
      <c r="D53" s="35" t="s">
        <v>22</v>
      </c>
      <c r="E53" s="26"/>
      <c r="F53" s="620">
        <v>22</v>
      </c>
      <c r="G53" s="620"/>
      <c r="H53" s="620">
        <v>547</v>
      </c>
      <c r="I53" s="620"/>
      <c r="J53" s="620">
        <v>17</v>
      </c>
      <c r="K53" s="620"/>
      <c r="L53" s="620">
        <v>503</v>
      </c>
      <c r="M53" s="620"/>
      <c r="N53" s="620">
        <v>27</v>
      </c>
      <c r="O53" s="620"/>
      <c r="P53" s="620">
        <v>28</v>
      </c>
    </row>
    <row r="54" spans="3:17" ht="11.1" customHeight="1">
      <c r="C54" s="223"/>
      <c r="D54" s="35"/>
      <c r="E54" s="26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</row>
    <row r="55" spans="3:17" ht="27" customHeight="1">
      <c r="C55" s="683" t="s">
        <v>221</v>
      </c>
      <c r="D55" s="35" t="s">
        <v>23</v>
      </c>
      <c r="E55" s="26"/>
      <c r="F55" s="620">
        <v>460</v>
      </c>
      <c r="G55" s="620"/>
      <c r="H55" s="620">
        <v>16226</v>
      </c>
      <c r="I55" s="620"/>
      <c r="J55" s="620">
        <v>269</v>
      </c>
      <c r="K55" s="620"/>
      <c r="L55" s="620">
        <v>15673</v>
      </c>
      <c r="M55" s="620"/>
      <c r="N55" s="620">
        <v>284</v>
      </c>
      <c r="O55" s="620"/>
      <c r="P55" s="620">
        <v>5416</v>
      </c>
    </row>
    <row r="56" spans="3:17" ht="11.1" customHeight="1">
      <c r="C56" s="222"/>
      <c r="D56" s="35"/>
      <c r="E56" s="26"/>
      <c r="F56" s="620"/>
      <c r="G56" s="620"/>
      <c r="H56" s="620"/>
      <c r="I56" s="620"/>
      <c r="J56" s="620"/>
      <c r="K56" s="620"/>
      <c r="L56" s="620"/>
      <c r="M56" s="620"/>
      <c r="N56" s="620"/>
      <c r="O56" s="620"/>
      <c r="P56" s="620"/>
    </row>
    <row r="57" spans="3:17" ht="27" customHeight="1">
      <c r="C57" s="683" t="s">
        <v>222</v>
      </c>
      <c r="D57" s="689" t="s">
        <v>25</v>
      </c>
      <c r="E57" s="26"/>
      <c r="F57" s="620">
        <v>3</v>
      </c>
      <c r="G57" s="620"/>
      <c r="H57" s="620">
        <v>10</v>
      </c>
      <c r="I57" s="620"/>
      <c r="J57" s="620">
        <v>0</v>
      </c>
      <c r="K57" s="620"/>
      <c r="L57" s="620">
        <v>9</v>
      </c>
      <c r="M57" s="620"/>
      <c r="N57" s="620">
        <v>1</v>
      </c>
      <c r="O57" s="620"/>
      <c r="P57" s="620">
        <v>0</v>
      </c>
    </row>
    <row r="58" spans="3:17" ht="11.1" customHeight="1">
      <c r="C58" s="222"/>
      <c r="D58" s="35"/>
      <c r="E58" s="26"/>
      <c r="F58" s="620"/>
      <c r="G58" s="620"/>
      <c r="H58" s="620"/>
      <c r="I58" s="620"/>
      <c r="J58" s="620"/>
      <c r="K58" s="620"/>
      <c r="L58" s="620"/>
      <c r="M58" s="620"/>
      <c r="N58" s="620"/>
      <c r="O58" s="620"/>
      <c r="P58" s="620"/>
    </row>
    <row r="59" spans="3:17" ht="27" customHeight="1">
      <c r="C59" s="683" t="s">
        <v>223</v>
      </c>
      <c r="D59" s="35" t="s">
        <v>26</v>
      </c>
      <c r="E59" s="26"/>
      <c r="F59" s="620">
        <v>281</v>
      </c>
      <c r="G59" s="620"/>
      <c r="H59" s="620">
        <v>9251</v>
      </c>
      <c r="I59" s="620"/>
      <c r="J59" s="620">
        <v>108</v>
      </c>
      <c r="K59" s="620"/>
      <c r="L59" s="620">
        <v>8921</v>
      </c>
      <c r="M59" s="620"/>
      <c r="N59" s="620">
        <v>222</v>
      </c>
      <c r="O59" s="620"/>
      <c r="P59" s="620">
        <v>1585</v>
      </c>
    </row>
    <row r="60" spans="3:17" ht="11.1" customHeight="1">
      <c r="C60" s="105"/>
      <c r="D60" s="684"/>
      <c r="E60" s="685"/>
      <c r="F60" s="564"/>
      <c r="G60" s="564"/>
      <c r="H60" s="564"/>
      <c r="I60" s="564"/>
      <c r="J60" s="564"/>
      <c r="K60" s="564"/>
      <c r="L60" s="564"/>
      <c r="M60" s="564"/>
      <c r="N60" s="564"/>
      <c r="O60" s="564"/>
      <c r="P60" s="283"/>
    </row>
    <row r="61" spans="3:17" ht="27.95" customHeight="1">
      <c r="C61" s="219" t="s">
        <v>89</v>
      </c>
      <c r="D61" s="690"/>
      <c r="E61" s="685"/>
      <c r="F61" s="977">
        <f>F63+F65</f>
        <v>1229</v>
      </c>
      <c r="G61" s="977"/>
      <c r="H61" s="977">
        <f>H63+H65</f>
        <v>15690</v>
      </c>
      <c r="I61" s="977"/>
      <c r="J61" s="977">
        <f>J63+J65</f>
        <v>994</v>
      </c>
      <c r="K61" s="977"/>
      <c r="L61" s="977">
        <f>L63+L65</f>
        <v>14134</v>
      </c>
      <c r="M61" s="977"/>
      <c r="N61" s="977">
        <f>N63+N65</f>
        <v>562</v>
      </c>
      <c r="O61" s="977"/>
      <c r="P61" s="977">
        <f>P63+P65</f>
        <v>1268</v>
      </c>
      <c r="Q61" s="403"/>
    </row>
    <row r="62" spans="3:17" ht="11.1" customHeight="1">
      <c r="C62" s="105"/>
      <c r="D62" s="684"/>
      <c r="E62" s="685"/>
      <c r="F62" s="564"/>
      <c r="G62" s="564"/>
      <c r="H62" s="564"/>
      <c r="I62" s="564"/>
      <c r="J62" s="564"/>
      <c r="K62" s="564"/>
      <c r="L62" s="564"/>
      <c r="M62" s="564"/>
      <c r="N62" s="564"/>
      <c r="O62" s="564"/>
      <c r="P62" s="283"/>
    </row>
    <row r="63" spans="3:17" ht="27" customHeight="1">
      <c r="C63" s="683" t="s">
        <v>89</v>
      </c>
      <c r="D63" s="691" t="s">
        <v>28</v>
      </c>
      <c r="E63" s="692"/>
      <c r="F63" s="620">
        <v>417</v>
      </c>
      <c r="G63" s="620"/>
      <c r="H63" s="620">
        <v>5896</v>
      </c>
      <c r="I63" s="620"/>
      <c r="J63" s="620">
        <v>448</v>
      </c>
      <c r="K63" s="620"/>
      <c r="L63" s="620">
        <v>5124</v>
      </c>
      <c r="M63" s="620"/>
      <c r="N63" s="620">
        <v>324</v>
      </c>
      <c r="O63" s="620"/>
      <c r="P63" s="620">
        <v>350</v>
      </c>
    </row>
    <row r="64" spans="3:17" ht="11.1" customHeight="1">
      <c r="C64" s="223"/>
      <c r="D64" s="690"/>
      <c r="E64" s="685"/>
      <c r="F64" s="620"/>
      <c r="G64" s="620"/>
      <c r="H64" s="620"/>
      <c r="I64" s="620"/>
      <c r="J64" s="620"/>
      <c r="K64" s="620"/>
      <c r="L64" s="620"/>
      <c r="M64" s="620"/>
      <c r="N64" s="620"/>
      <c r="O64" s="620"/>
      <c r="P64" s="620"/>
    </row>
    <row r="65" spans="3:16" ht="27" customHeight="1">
      <c r="C65" s="693" t="s">
        <v>224</v>
      </c>
      <c r="D65" s="691" t="s">
        <v>29</v>
      </c>
      <c r="E65" s="692"/>
      <c r="F65" s="620">
        <v>812</v>
      </c>
      <c r="G65" s="620"/>
      <c r="H65" s="620">
        <v>9794</v>
      </c>
      <c r="I65" s="620"/>
      <c r="J65" s="620">
        <v>546</v>
      </c>
      <c r="K65" s="620"/>
      <c r="L65" s="620">
        <v>9010</v>
      </c>
      <c r="M65" s="620"/>
      <c r="N65" s="620">
        <v>238</v>
      </c>
      <c r="O65" s="620"/>
      <c r="P65" s="620">
        <v>918</v>
      </c>
    </row>
    <row r="66" spans="3:16" ht="11.1" customHeight="1">
      <c r="C66" s="216"/>
      <c r="D66" s="22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</row>
    <row r="67" spans="3:16" ht="11.1" customHeight="1">
      <c r="O67" s="99"/>
    </row>
    <row r="68" spans="3:16">
      <c r="N68" s="230"/>
    </row>
    <row r="71" spans="3:16" ht="7.5" customHeight="1"/>
    <row r="73" spans="3:16" ht="18.75" customHeight="1"/>
    <row r="74" spans="3:16"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</row>
    <row r="75" spans="3:16">
      <c r="C75" s="231"/>
    </row>
    <row r="76" spans="3:16">
      <c r="C76" s="232"/>
    </row>
    <row r="77" spans="3:16" ht="45" customHeight="1" thickBot="1">
      <c r="C77" s="771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</row>
    <row r="78" spans="3:16">
      <c r="P78" s="99"/>
    </row>
    <row r="79" spans="3:16">
      <c r="P79" s="99"/>
    </row>
    <row r="80" spans="3:16">
      <c r="P80" s="99"/>
    </row>
    <row r="81" spans="3:16"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</row>
    <row r="82" spans="3:16"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</row>
  </sheetData>
  <mergeCells count="5">
    <mergeCell ref="R46:R48"/>
    <mergeCell ref="H41:N41"/>
    <mergeCell ref="C38:P38"/>
    <mergeCell ref="C2:P2"/>
    <mergeCell ref="H5:N5"/>
  </mergeCells>
  <pageMargins left="0" right="0.5" top="0.3" bottom="0.5" header="1.27" footer="1"/>
  <pageSetup paperSize="9" scale="77" firstPageNumber="12" orientation="landscape" useFirstPageNumber="1" r:id="rId1"/>
  <headerFooter alignWithMargins="0"/>
  <rowBreaks count="1" manualBreakCount="1">
    <brk id="36" max="1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B1:X71"/>
  <sheetViews>
    <sheetView zoomScaleNormal="100" zoomScaleSheetLayoutView="100" workbookViewId="0">
      <selection activeCell="C41" sqref="C41"/>
    </sheetView>
  </sheetViews>
  <sheetFormatPr defaultRowHeight="12.75"/>
  <cols>
    <col min="1" max="1" width="8.7109375" style="98" customWidth="1"/>
    <col min="2" max="2" width="1.42578125" style="98" customWidth="1"/>
    <col min="3" max="3" width="40" style="98" customWidth="1"/>
    <col min="4" max="4" width="10.7109375" style="233" customWidth="1"/>
    <col min="5" max="5" width="1.42578125" style="233" customWidth="1"/>
    <col min="6" max="6" width="10.7109375" style="233" customWidth="1"/>
    <col min="7" max="7" width="1.42578125" style="233" customWidth="1"/>
    <col min="8" max="8" width="11.7109375" style="233" customWidth="1"/>
    <col min="9" max="9" width="1.42578125" style="233" customWidth="1"/>
    <col min="10" max="10" width="11.7109375" style="233" customWidth="1"/>
    <col min="11" max="11" width="1.42578125" style="233" customWidth="1"/>
    <col min="12" max="12" width="11.7109375" style="233" customWidth="1"/>
    <col min="13" max="13" width="1.42578125" style="233" customWidth="1"/>
    <col min="14" max="14" width="11.7109375" style="233" customWidth="1"/>
    <col min="15" max="15" width="1.42578125" style="233" customWidth="1"/>
    <col min="16" max="16" width="11.7109375" style="233" customWidth="1"/>
    <col min="17" max="17" width="1.42578125" style="233" customWidth="1"/>
    <col min="18" max="18" width="11.7109375" style="233" customWidth="1"/>
    <col min="19" max="19" width="1.42578125" style="233" customWidth="1"/>
    <col min="20" max="20" width="11.7109375" style="233" customWidth="1"/>
    <col min="21" max="21" width="1.42578125" style="233" customWidth="1"/>
    <col min="22" max="22" width="11.7109375" style="233" customWidth="1"/>
    <col min="23" max="23" width="9.140625" style="98"/>
    <col min="24" max="24" width="10.28515625" style="98" bestFit="1" customWidth="1"/>
    <col min="25" max="16384" width="9.140625" style="98"/>
  </cols>
  <sheetData>
    <row r="1" spans="3:24" ht="12.95" customHeight="1"/>
    <row r="2" spans="3:24" ht="27" customHeight="1">
      <c r="C2" s="998" t="s">
        <v>255</v>
      </c>
      <c r="D2" s="999"/>
      <c r="E2" s="999"/>
      <c r="F2" s="999"/>
      <c r="G2" s="999"/>
      <c r="H2" s="999"/>
      <c r="I2" s="999"/>
      <c r="J2" s="999"/>
      <c r="K2" s="999"/>
      <c r="L2" s="999"/>
      <c r="M2" s="999"/>
      <c r="N2" s="999"/>
      <c r="O2" s="999"/>
      <c r="P2" s="999"/>
      <c r="Q2" s="999"/>
      <c r="R2" s="999"/>
      <c r="S2" s="999"/>
      <c r="T2" s="999"/>
      <c r="U2" s="999"/>
      <c r="V2" s="999"/>
    </row>
    <row r="3" spans="3:24" ht="12.95" customHeight="1" thickBot="1">
      <c r="C3" s="10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</row>
    <row r="4" spans="3:24" ht="7.5" customHeight="1">
      <c r="C4" s="845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79"/>
    </row>
    <row r="5" spans="3:24" ht="105" customHeight="1">
      <c r="C5" s="880" t="s">
        <v>171</v>
      </c>
      <c r="D5" s="875" t="s">
        <v>163</v>
      </c>
      <c r="E5" s="879"/>
      <c r="F5" s="881" t="s">
        <v>172</v>
      </c>
      <c r="G5" s="879"/>
      <c r="H5" s="1028" t="s">
        <v>173</v>
      </c>
      <c r="I5" s="1029"/>
      <c r="J5" s="1029"/>
      <c r="K5" s="882"/>
      <c r="L5" s="1028" t="s">
        <v>225</v>
      </c>
      <c r="M5" s="1029"/>
      <c r="N5" s="1029"/>
      <c r="O5" s="883"/>
      <c r="P5" s="1028" t="s">
        <v>174</v>
      </c>
      <c r="Q5" s="1028"/>
      <c r="R5" s="1028"/>
      <c r="S5" s="884"/>
      <c r="T5" s="1030" t="s">
        <v>175</v>
      </c>
      <c r="U5" s="1031"/>
      <c r="V5" s="1031"/>
      <c r="W5" s="102"/>
    </row>
    <row r="6" spans="3:24">
      <c r="C6" s="845"/>
      <c r="D6" s="879"/>
      <c r="E6" s="879"/>
      <c r="F6" s="879"/>
      <c r="G6" s="879"/>
      <c r="H6" s="825" t="s">
        <v>90</v>
      </c>
      <c r="I6" s="825"/>
      <c r="J6" s="825" t="s">
        <v>67</v>
      </c>
      <c r="K6" s="882"/>
      <c r="L6" s="825" t="s">
        <v>66</v>
      </c>
      <c r="M6" s="825"/>
      <c r="N6" s="825" t="s">
        <v>67</v>
      </c>
      <c r="O6" s="825"/>
      <c r="P6" s="825" t="s">
        <v>90</v>
      </c>
      <c r="Q6" s="825"/>
      <c r="R6" s="825" t="s">
        <v>67</v>
      </c>
      <c r="S6" s="825"/>
      <c r="T6" s="825" t="s">
        <v>90</v>
      </c>
      <c r="U6" s="825"/>
      <c r="V6" s="883" t="s">
        <v>91</v>
      </c>
      <c r="W6" s="102"/>
    </row>
    <row r="7" spans="3:24">
      <c r="C7" s="845"/>
      <c r="D7" s="879"/>
      <c r="E7" s="879"/>
      <c r="F7" s="879"/>
      <c r="G7" s="879"/>
      <c r="H7" s="885" t="s">
        <v>92</v>
      </c>
      <c r="I7" s="885"/>
      <c r="J7" s="885" t="s">
        <v>69</v>
      </c>
      <c r="K7" s="885"/>
      <c r="L7" s="885" t="s">
        <v>68</v>
      </c>
      <c r="M7" s="885"/>
      <c r="N7" s="885" t="s">
        <v>69</v>
      </c>
      <c r="O7" s="885"/>
      <c r="P7" s="885" t="s">
        <v>92</v>
      </c>
      <c r="Q7" s="885"/>
      <c r="R7" s="885" t="s">
        <v>69</v>
      </c>
      <c r="S7" s="885"/>
      <c r="T7" s="885" t="s">
        <v>92</v>
      </c>
      <c r="U7" s="885"/>
      <c r="V7" s="885" t="s">
        <v>93</v>
      </c>
      <c r="W7" s="102"/>
    </row>
    <row r="8" spans="3:24">
      <c r="C8" s="823"/>
      <c r="D8" s="886"/>
      <c r="E8" s="886"/>
      <c r="F8" s="886"/>
      <c r="G8" s="886"/>
      <c r="H8" s="886"/>
      <c r="I8" s="886"/>
      <c r="J8" s="886"/>
      <c r="K8" s="886"/>
      <c r="L8" s="886"/>
      <c r="M8" s="886"/>
      <c r="N8" s="886"/>
      <c r="O8" s="886"/>
      <c r="P8" s="886"/>
      <c r="Q8" s="886"/>
      <c r="R8" s="886"/>
      <c r="S8" s="886"/>
      <c r="T8" s="847" t="s">
        <v>0</v>
      </c>
      <c r="U8" s="847"/>
      <c r="V8" s="847" t="s">
        <v>0</v>
      </c>
      <c r="W8" s="102"/>
    </row>
    <row r="9" spans="3:24" ht="7.5" customHeight="1" thickBot="1">
      <c r="C9" s="823"/>
      <c r="D9" s="886"/>
      <c r="E9" s="886"/>
      <c r="F9" s="886"/>
      <c r="G9" s="886"/>
      <c r="H9" s="886"/>
      <c r="I9" s="886"/>
      <c r="J9" s="886"/>
      <c r="K9" s="886"/>
      <c r="L9" s="886"/>
      <c r="M9" s="886"/>
      <c r="N9" s="886"/>
      <c r="O9" s="886"/>
      <c r="P9" s="886"/>
      <c r="Q9" s="886"/>
      <c r="R9" s="886"/>
      <c r="S9" s="886"/>
      <c r="T9" s="847"/>
      <c r="U9" s="847"/>
      <c r="V9" s="847"/>
      <c r="W9" s="102"/>
    </row>
    <row r="10" spans="3:24" ht="7.5" customHeight="1">
      <c r="C10" s="100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102"/>
    </row>
    <row r="11" spans="3:24" ht="27" customHeight="1">
      <c r="C11" s="596" t="s">
        <v>12</v>
      </c>
      <c r="D11" s="235"/>
      <c r="E11" s="235"/>
      <c r="F11" s="977">
        <f>F14+F26+F43+F53</f>
        <v>444531</v>
      </c>
      <c r="G11" s="977"/>
      <c r="H11" s="977">
        <f>H14+H26+H43+H53</f>
        <v>367132</v>
      </c>
      <c r="I11" s="977"/>
      <c r="J11" s="977">
        <f>J14+J26+J43+J53</f>
        <v>77399</v>
      </c>
      <c r="K11" s="977"/>
      <c r="L11" s="977">
        <f>L14+L26+L43+L53</f>
        <v>5398</v>
      </c>
      <c r="M11" s="977"/>
      <c r="N11" s="977">
        <f>N14+N26+N43+N53</f>
        <v>1239</v>
      </c>
      <c r="O11" s="977"/>
      <c r="P11" s="977">
        <f>P14+P26+P43+P53</f>
        <v>361734</v>
      </c>
      <c r="Q11" s="977"/>
      <c r="R11" s="977">
        <f>R14+R26+R43+R53</f>
        <v>76160</v>
      </c>
      <c r="S11" s="977"/>
      <c r="T11" s="977">
        <f>T14+T26+T43+T53</f>
        <v>6627766.0589729724</v>
      </c>
      <c r="U11" s="977"/>
      <c r="V11" s="977">
        <f>V14+V26+V43+V53</f>
        <v>1276527.4700270272</v>
      </c>
      <c r="W11" s="181"/>
      <c r="X11" s="985"/>
    </row>
    <row r="12" spans="3:24" ht="7.5" customHeight="1" thickBot="1">
      <c r="C12" s="104"/>
      <c r="D12" s="234"/>
      <c r="E12" s="234"/>
      <c r="F12" s="237"/>
      <c r="G12" s="238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181"/>
    </row>
    <row r="13" spans="3:24" ht="9" customHeight="1">
      <c r="C13" s="99"/>
      <c r="D13" s="235"/>
      <c r="E13" s="235"/>
      <c r="F13" s="239"/>
      <c r="G13" s="240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181"/>
    </row>
    <row r="14" spans="3:24" ht="27" customHeight="1">
      <c r="C14" s="575" t="s">
        <v>13</v>
      </c>
      <c r="D14" s="253"/>
      <c r="E14" s="235"/>
      <c r="F14" s="977">
        <f>SUM(F16:F24)</f>
        <v>368002</v>
      </c>
      <c r="G14" s="977"/>
      <c r="H14" s="977">
        <f>SUM(H16:H24)</f>
        <v>300792</v>
      </c>
      <c r="I14" s="977"/>
      <c r="J14" s="977">
        <f>SUM(J16:J24)</f>
        <v>67210</v>
      </c>
      <c r="K14" s="977"/>
      <c r="L14" s="977">
        <f>SUM(L16:L24)</f>
        <v>2978</v>
      </c>
      <c r="M14" s="977"/>
      <c r="N14" s="977">
        <f>SUM(N16:N24)</f>
        <v>799</v>
      </c>
      <c r="O14" s="977"/>
      <c r="P14" s="977">
        <f>SUM(P16:P24)</f>
        <v>297814</v>
      </c>
      <c r="Q14" s="977"/>
      <c r="R14" s="977">
        <f>SUM(R16:R24)</f>
        <v>66411</v>
      </c>
      <c r="S14" s="977"/>
      <c r="T14" s="977">
        <f>SUM(T16:T24)</f>
        <v>5082610.568</v>
      </c>
      <c r="U14" s="977"/>
      <c r="V14" s="977">
        <f>SUM(V16:V24)</f>
        <v>1043164.7150000001</v>
      </c>
      <c r="W14" s="181"/>
    </row>
    <row r="15" spans="3:24" s="213" customFormat="1" ht="9" customHeight="1">
      <c r="C15" s="243"/>
      <c r="D15" s="241"/>
      <c r="E15" s="241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2"/>
    </row>
    <row r="16" spans="3:24" s="213" customFormat="1" ht="27" customHeight="1">
      <c r="C16" s="778" t="s">
        <v>241</v>
      </c>
      <c r="D16" s="684" t="s">
        <v>14</v>
      </c>
      <c r="E16" s="246"/>
      <c r="F16" s="497">
        <v>14959</v>
      </c>
      <c r="G16" s="29">
        <v>0</v>
      </c>
      <c r="H16" s="497">
        <v>12656</v>
      </c>
      <c r="I16" s="29">
        <v>0</v>
      </c>
      <c r="J16" s="497">
        <v>2303</v>
      </c>
      <c r="K16" s="29">
        <v>0</v>
      </c>
      <c r="L16" s="497">
        <v>1048</v>
      </c>
      <c r="M16" s="29">
        <v>0</v>
      </c>
      <c r="N16" s="497">
        <v>314</v>
      </c>
      <c r="O16" s="29">
        <v>0</v>
      </c>
      <c r="P16" s="497">
        <v>11608</v>
      </c>
      <c r="Q16" s="29">
        <v>0</v>
      </c>
      <c r="R16" s="497">
        <v>1989</v>
      </c>
      <c r="S16" s="29">
        <v>0</v>
      </c>
      <c r="T16" s="497">
        <v>187352.573</v>
      </c>
      <c r="U16" s="29">
        <v>0</v>
      </c>
      <c r="V16" s="497">
        <v>35004.284</v>
      </c>
      <c r="W16" s="242"/>
    </row>
    <row r="17" spans="3:23" s="213" customFormat="1" ht="9" customHeight="1">
      <c r="C17" s="777"/>
      <c r="D17" s="684"/>
      <c r="E17" s="246"/>
      <c r="F17" s="497"/>
      <c r="G17" s="29"/>
      <c r="H17" s="497"/>
      <c r="I17" s="29"/>
      <c r="J17" s="497"/>
      <c r="K17" s="29"/>
      <c r="L17" s="497"/>
      <c r="M17" s="29"/>
      <c r="N17" s="497"/>
      <c r="O17" s="29"/>
      <c r="P17" s="497"/>
      <c r="Q17" s="29"/>
      <c r="R17" s="497"/>
      <c r="S17" s="29"/>
      <c r="T17" s="497"/>
      <c r="U17" s="29"/>
      <c r="V17" s="497"/>
      <c r="W17" s="242"/>
    </row>
    <row r="18" spans="3:23" s="213" customFormat="1" ht="27" customHeight="1">
      <c r="C18" s="779" t="s">
        <v>156</v>
      </c>
      <c r="D18" s="684" t="s">
        <v>15</v>
      </c>
      <c r="E18" s="246"/>
      <c r="F18" s="497">
        <v>340207</v>
      </c>
      <c r="G18" s="29">
        <v>0</v>
      </c>
      <c r="H18" s="497">
        <v>276894</v>
      </c>
      <c r="I18" s="29">
        <v>0</v>
      </c>
      <c r="J18" s="497">
        <v>63313</v>
      </c>
      <c r="K18" s="29">
        <v>0</v>
      </c>
      <c r="L18" s="497">
        <v>1493</v>
      </c>
      <c r="M18" s="29">
        <v>0</v>
      </c>
      <c r="N18" s="497">
        <v>381</v>
      </c>
      <c r="O18" s="29">
        <v>0</v>
      </c>
      <c r="P18" s="497">
        <v>275401</v>
      </c>
      <c r="Q18" s="29">
        <v>0</v>
      </c>
      <c r="R18" s="497">
        <v>62932</v>
      </c>
      <c r="S18" s="29">
        <v>0</v>
      </c>
      <c r="T18" s="497">
        <v>4707303.8940000003</v>
      </c>
      <c r="U18" s="29">
        <v>0</v>
      </c>
      <c r="V18" s="497">
        <v>982515</v>
      </c>
      <c r="W18" s="242"/>
    </row>
    <row r="19" spans="3:23" s="213" customFormat="1" ht="9" customHeight="1">
      <c r="C19" s="517"/>
      <c r="D19" s="684"/>
      <c r="E19" s="246"/>
      <c r="F19" s="497"/>
      <c r="G19" s="248"/>
      <c r="H19" s="497"/>
      <c r="I19" s="248"/>
      <c r="J19" s="497"/>
      <c r="K19" s="248"/>
      <c r="L19" s="497"/>
      <c r="M19" s="248"/>
      <c r="N19" s="497"/>
      <c r="O19" s="248"/>
      <c r="P19" s="497"/>
      <c r="Q19" s="248"/>
      <c r="R19" s="497"/>
      <c r="S19" s="248"/>
      <c r="T19" s="497"/>
      <c r="U19" s="248"/>
      <c r="V19" s="497"/>
      <c r="W19" s="242"/>
    </row>
    <row r="20" spans="3:23" s="213" customFormat="1" ht="27" customHeight="1">
      <c r="C20" s="779" t="s">
        <v>157</v>
      </c>
      <c r="D20" s="684" t="s">
        <v>16</v>
      </c>
      <c r="E20" s="246"/>
      <c r="F20" s="497">
        <v>3163</v>
      </c>
      <c r="G20" s="29">
        <v>0</v>
      </c>
      <c r="H20" s="497">
        <v>2545</v>
      </c>
      <c r="I20" s="29">
        <v>0</v>
      </c>
      <c r="J20" s="497">
        <v>618</v>
      </c>
      <c r="K20" s="29">
        <v>0</v>
      </c>
      <c r="L20" s="497">
        <v>157</v>
      </c>
      <c r="M20" s="29">
        <v>0</v>
      </c>
      <c r="N20" s="497">
        <v>49</v>
      </c>
      <c r="O20" s="29">
        <v>0</v>
      </c>
      <c r="P20" s="497">
        <v>2388</v>
      </c>
      <c r="Q20" s="29">
        <v>0</v>
      </c>
      <c r="R20" s="497">
        <v>569</v>
      </c>
      <c r="S20" s="29">
        <v>0</v>
      </c>
      <c r="T20" s="497">
        <v>43511.74</v>
      </c>
      <c r="U20" s="29">
        <v>0</v>
      </c>
      <c r="V20" s="497">
        <v>10188.929999999998</v>
      </c>
      <c r="W20" s="242"/>
    </row>
    <row r="21" spans="3:23" s="213" customFormat="1" ht="9" customHeight="1">
      <c r="C21" s="517"/>
      <c r="D21" s="684"/>
      <c r="E21" s="246"/>
      <c r="F21" s="497"/>
      <c r="G21" s="247"/>
      <c r="H21" s="497"/>
      <c r="I21" s="247"/>
      <c r="J21" s="497"/>
      <c r="K21" s="247"/>
      <c r="L21" s="497"/>
      <c r="M21" s="247"/>
      <c r="N21" s="497"/>
      <c r="O21" s="248"/>
      <c r="P21" s="497"/>
      <c r="Q21" s="247"/>
      <c r="R21" s="497"/>
      <c r="S21" s="247"/>
      <c r="T21" s="497"/>
      <c r="U21" s="247"/>
      <c r="V21" s="497"/>
      <c r="W21" s="242"/>
    </row>
    <row r="22" spans="3:23" s="213" customFormat="1" ht="27" customHeight="1">
      <c r="C22" s="777" t="s">
        <v>158</v>
      </c>
      <c r="D22" s="684" t="s">
        <v>17</v>
      </c>
      <c r="E22" s="246"/>
      <c r="F22" s="497">
        <v>67</v>
      </c>
      <c r="G22" s="29">
        <v>0</v>
      </c>
      <c r="H22" s="497">
        <v>58</v>
      </c>
      <c r="I22" s="29">
        <v>0</v>
      </c>
      <c r="J22" s="497">
        <v>9</v>
      </c>
      <c r="K22" s="29">
        <v>0</v>
      </c>
      <c r="L22" s="497">
        <v>3</v>
      </c>
      <c r="M22" s="29">
        <v>0</v>
      </c>
      <c r="N22" s="497">
        <v>1</v>
      </c>
      <c r="O22" s="29">
        <v>0</v>
      </c>
      <c r="P22" s="497">
        <v>55</v>
      </c>
      <c r="Q22" s="29">
        <v>0</v>
      </c>
      <c r="R22" s="497">
        <v>8</v>
      </c>
      <c r="S22" s="29">
        <v>0</v>
      </c>
      <c r="T22" s="497">
        <v>969.58900000000006</v>
      </c>
      <c r="U22" s="29">
        <v>0</v>
      </c>
      <c r="V22" s="497">
        <v>119.5</v>
      </c>
      <c r="W22" s="242"/>
    </row>
    <row r="23" spans="3:23" s="213" customFormat="1" ht="9" customHeight="1">
      <c r="C23" s="255"/>
      <c r="D23" s="684"/>
      <c r="E23" s="246"/>
      <c r="F23" s="497"/>
      <c r="G23" s="247"/>
      <c r="H23" s="497"/>
      <c r="I23" s="247"/>
      <c r="J23" s="497"/>
      <c r="K23" s="247"/>
      <c r="L23" s="497"/>
      <c r="M23" s="247"/>
      <c r="N23" s="497"/>
      <c r="O23" s="248"/>
      <c r="P23" s="497"/>
      <c r="Q23" s="247"/>
      <c r="R23" s="497"/>
      <c r="S23" s="247"/>
      <c r="T23" s="497"/>
      <c r="U23" s="247"/>
      <c r="V23" s="497"/>
      <c r="W23" s="242"/>
    </row>
    <row r="24" spans="3:23" s="213" customFormat="1" ht="54" customHeight="1">
      <c r="C24" s="779" t="s">
        <v>219</v>
      </c>
      <c r="D24" s="688" t="s">
        <v>18</v>
      </c>
      <c r="E24" s="246"/>
      <c r="F24" s="497">
        <v>9606</v>
      </c>
      <c r="G24" s="29"/>
      <c r="H24" s="497">
        <v>8639</v>
      </c>
      <c r="I24" s="29"/>
      <c r="J24" s="497">
        <v>967</v>
      </c>
      <c r="K24" s="29"/>
      <c r="L24" s="497">
        <v>277</v>
      </c>
      <c r="M24" s="29"/>
      <c r="N24" s="497">
        <v>54</v>
      </c>
      <c r="O24" s="29"/>
      <c r="P24" s="497">
        <v>8362</v>
      </c>
      <c r="Q24" s="29"/>
      <c r="R24" s="497">
        <v>913</v>
      </c>
      <c r="S24" s="29"/>
      <c r="T24" s="497">
        <v>143472.772</v>
      </c>
      <c r="U24" s="29"/>
      <c r="V24" s="497">
        <v>15337.001</v>
      </c>
      <c r="W24" s="242"/>
    </row>
    <row r="25" spans="3:23" ht="9" customHeight="1">
      <c r="C25" s="224"/>
      <c r="D25" s="780"/>
      <c r="F25" s="497"/>
      <c r="G25" s="249"/>
      <c r="H25" s="497"/>
      <c r="I25" s="249"/>
      <c r="J25" s="497"/>
      <c r="K25" s="249"/>
      <c r="L25" s="497"/>
      <c r="M25" s="249"/>
      <c r="N25" s="497"/>
      <c r="O25" s="249"/>
      <c r="P25" s="497"/>
      <c r="Q25" s="249"/>
      <c r="R25" s="497"/>
      <c r="S25" s="249"/>
      <c r="T25" s="497"/>
      <c r="U25" s="249"/>
      <c r="V25" s="497"/>
      <c r="W25" s="181"/>
    </row>
    <row r="26" spans="3:23" ht="27" customHeight="1">
      <c r="C26" s="226" t="s">
        <v>19</v>
      </c>
      <c r="D26" s="253"/>
      <c r="E26" s="246"/>
      <c r="F26" s="977">
        <f>SUM(F28:F30)</f>
        <v>34805</v>
      </c>
      <c r="G26" s="977"/>
      <c r="H26" s="977">
        <f>SUM(H28:H30)</f>
        <v>29615</v>
      </c>
      <c r="I26" s="977"/>
      <c r="J26" s="977">
        <f>SUM(J28:J30)</f>
        <v>5190</v>
      </c>
      <c r="K26" s="977"/>
      <c r="L26" s="977">
        <f>SUM(L28:L30)</f>
        <v>1239</v>
      </c>
      <c r="M26" s="977"/>
      <c r="N26" s="977">
        <f>SUM(N28:N30)</f>
        <v>233</v>
      </c>
      <c r="O26" s="977"/>
      <c r="P26" s="977">
        <f>SUM(P28:P30)</f>
        <v>28376</v>
      </c>
      <c r="Q26" s="977"/>
      <c r="R26" s="977">
        <f>SUM(R28:R30)</f>
        <v>4957</v>
      </c>
      <c r="S26" s="977"/>
      <c r="T26" s="977">
        <f>SUM(T28:T30)</f>
        <v>612412.91300000006</v>
      </c>
      <c r="U26" s="977"/>
      <c r="V26" s="977">
        <f>SUM(V28:V30)</f>
        <v>113824.357</v>
      </c>
      <c r="W26" s="181"/>
    </row>
    <row r="27" spans="3:23" ht="9" customHeight="1">
      <c r="C27" s="105"/>
      <c r="D27" s="245"/>
      <c r="E27" s="246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181"/>
    </row>
    <row r="28" spans="3:23" ht="27" customHeight="1">
      <c r="C28" s="777" t="s">
        <v>159</v>
      </c>
      <c r="D28" s="684" t="s">
        <v>20</v>
      </c>
      <c r="F28" s="781">
        <v>34790</v>
      </c>
      <c r="G28" s="251">
        <v>0</v>
      </c>
      <c r="H28" s="781">
        <v>29603</v>
      </c>
      <c r="I28" s="252">
        <v>0</v>
      </c>
      <c r="J28" s="781">
        <v>5187</v>
      </c>
      <c r="K28" s="252">
        <v>0</v>
      </c>
      <c r="L28" s="781">
        <v>1238</v>
      </c>
      <c r="M28" s="252">
        <v>0</v>
      </c>
      <c r="N28" s="781">
        <v>233</v>
      </c>
      <c r="O28" s="252">
        <v>0</v>
      </c>
      <c r="P28" s="781">
        <v>28365</v>
      </c>
      <c r="Q28" s="252">
        <v>0</v>
      </c>
      <c r="R28" s="781">
        <v>4954</v>
      </c>
      <c r="S28" s="252">
        <v>0</v>
      </c>
      <c r="T28" s="781">
        <v>612199.18300000008</v>
      </c>
      <c r="U28" s="252">
        <v>0</v>
      </c>
      <c r="V28" s="781">
        <v>113785.52500000001</v>
      </c>
      <c r="W28" s="181"/>
    </row>
    <row r="29" spans="3:23" ht="9" customHeight="1">
      <c r="C29" s="255"/>
      <c r="D29" s="684"/>
      <c r="F29" s="781"/>
      <c r="G29" s="249"/>
      <c r="H29" s="781"/>
      <c r="I29" s="249"/>
      <c r="J29" s="781"/>
      <c r="K29" s="249"/>
      <c r="L29" s="781"/>
      <c r="M29" s="249"/>
      <c r="N29" s="781"/>
      <c r="O29" s="249"/>
      <c r="P29" s="781"/>
      <c r="Q29" s="249"/>
      <c r="R29" s="781"/>
      <c r="S29" s="249"/>
      <c r="T29" s="781"/>
      <c r="U29" s="249"/>
      <c r="V29" s="781"/>
      <c r="W29" s="181"/>
    </row>
    <row r="30" spans="3:23" ht="54" customHeight="1">
      <c r="C30" s="779" t="s">
        <v>243</v>
      </c>
      <c r="D30" s="782" t="s">
        <v>18</v>
      </c>
      <c r="E30" s="235"/>
      <c r="F30" s="620">
        <v>15</v>
      </c>
      <c r="G30" s="620">
        <v>0</v>
      </c>
      <c r="H30" s="620">
        <v>12</v>
      </c>
      <c r="I30" s="620">
        <v>0</v>
      </c>
      <c r="J30" s="620">
        <v>3</v>
      </c>
      <c r="K30" s="620">
        <v>0</v>
      </c>
      <c r="L30" s="620">
        <v>1</v>
      </c>
      <c r="M30" s="620">
        <v>0</v>
      </c>
      <c r="N30" s="620">
        <v>0</v>
      </c>
      <c r="O30" s="620">
        <v>0</v>
      </c>
      <c r="P30" s="620">
        <v>11</v>
      </c>
      <c r="Q30" s="620">
        <v>0</v>
      </c>
      <c r="R30" s="620">
        <v>3</v>
      </c>
      <c r="S30" s="620">
        <v>0</v>
      </c>
      <c r="T30" s="620">
        <v>213.73</v>
      </c>
      <c r="U30" s="620">
        <v>0</v>
      </c>
      <c r="V30" s="620">
        <v>38.832000000000001</v>
      </c>
      <c r="W30" s="181"/>
    </row>
    <row r="31" spans="3:23" ht="17.25" customHeight="1" thickBot="1">
      <c r="C31" s="784"/>
      <c r="D31" s="772"/>
      <c r="E31" s="234"/>
      <c r="F31" s="773"/>
      <c r="G31" s="785"/>
      <c r="H31" s="773"/>
      <c r="I31" s="786"/>
      <c r="J31" s="773"/>
      <c r="K31" s="786"/>
      <c r="L31" s="773"/>
      <c r="M31" s="786"/>
      <c r="N31" s="773"/>
      <c r="O31" s="786"/>
      <c r="P31" s="773"/>
      <c r="Q31" s="786"/>
      <c r="R31" s="773"/>
      <c r="S31" s="786"/>
      <c r="T31" s="773"/>
      <c r="U31" s="786"/>
      <c r="V31" s="773"/>
      <c r="W31" s="181"/>
    </row>
    <row r="32" spans="3:23" ht="45" customHeight="1">
      <c r="C32" s="548" t="s">
        <v>170</v>
      </c>
      <c r="D32" s="749"/>
      <c r="E32" s="235"/>
      <c r="F32" s="748"/>
      <c r="G32" s="257"/>
      <c r="H32" s="748"/>
      <c r="I32" s="258"/>
      <c r="J32" s="748"/>
      <c r="K32" s="258"/>
      <c r="L32" s="748"/>
      <c r="M32" s="258"/>
      <c r="N32" s="748"/>
      <c r="O32" s="258"/>
      <c r="P32" s="748"/>
      <c r="Q32" s="258"/>
      <c r="R32" s="748"/>
      <c r="S32" s="258"/>
      <c r="T32" s="748"/>
      <c r="U32" s="258"/>
      <c r="V32" s="748"/>
      <c r="W32" s="183"/>
    </row>
    <row r="33" spans="3:23" ht="12.95" customHeight="1">
      <c r="C33" s="518"/>
      <c r="D33" s="250"/>
      <c r="E33" s="235"/>
      <c r="F33" s="257"/>
      <c r="G33" s="257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183"/>
    </row>
    <row r="34" spans="3:23" ht="27" customHeight="1">
      <c r="C34" s="998" t="s">
        <v>256</v>
      </c>
      <c r="D34" s="999"/>
      <c r="E34" s="999"/>
      <c r="F34" s="999"/>
      <c r="G34" s="999"/>
      <c r="H34" s="999"/>
      <c r="I34" s="999"/>
      <c r="J34" s="999"/>
      <c r="K34" s="999"/>
      <c r="L34" s="999"/>
      <c r="M34" s="999"/>
      <c r="N34" s="999"/>
      <c r="O34" s="999"/>
      <c r="P34" s="999"/>
      <c r="Q34" s="999"/>
      <c r="R34" s="999"/>
      <c r="S34" s="999"/>
      <c r="T34" s="999"/>
      <c r="U34" s="999"/>
      <c r="V34" s="999"/>
    </row>
    <row r="35" spans="3:23" ht="12.95" customHeight="1" thickBot="1">
      <c r="C35" s="10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</row>
    <row r="36" spans="3:23" ht="7.5" customHeight="1">
      <c r="C36" s="845"/>
      <c r="D36" s="879"/>
      <c r="E36" s="879"/>
      <c r="F36" s="879"/>
      <c r="G36" s="879"/>
      <c r="H36" s="879"/>
      <c r="I36" s="879"/>
      <c r="J36" s="879"/>
      <c r="K36" s="879"/>
      <c r="L36" s="879"/>
      <c r="M36" s="879"/>
      <c r="N36" s="879"/>
      <c r="O36" s="879"/>
      <c r="P36" s="879"/>
      <c r="Q36" s="879"/>
      <c r="R36" s="879"/>
      <c r="S36" s="879"/>
      <c r="T36" s="879"/>
      <c r="U36" s="879"/>
      <c r="V36" s="879"/>
    </row>
    <row r="37" spans="3:23" ht="105" customHeight="1">
      <c r="C37" s="880" t="s">
        <v>171</v>
      </c>
      <c r="D37" s="875" t="s">
        <v>163</v>
      </c>
      <c r="E37" s="879"/>
      <c r="F37" s="881" t="s">
        <v>172</v>
      </c>
      <c r="G37" s="879"/>
      <c r="H37" s="1028" t="s">
        <v>173</v>
      </c>
      <c r="I37" s="1029"/>
      <c r="J37" s="1029"/>
      <c r="K37" s="882"/>
      <c r="L37" s="1028" t="s">
        <v>225</v>
      </c>
      <c r="M37" s="1029"/>
      <c r="N37" s="1029"/>
      <c r="O37" s="883"/>
      <c r="P37" s="1028" t="s">
        <v>174</v>
      </c>
      <c r="Q37" s="1028"/>
      <c r="R37" s="1028"/>
      <c r="S37" s="884"/>
      <c r="T37" s="1030" t="s">
        <v>175</v>
      </c>
      <c r="U37" s="1031"/>
      <c r="V37" s="1031"/>
      <c r="W37" s="102"/>
    </row>
    <row r="38" spans="3:23">
      <c r="C38" s="845"/>
      <c r="D38" s="879"/>
      <c r="E38" s="879"/>
      <c r="F38" s="879"/>
      <c r="G38" s="879"/>
      <c r="H38" s="825" t="s">
        <v>90</v>
      </c>
      <c r="I38" s="825"/>
      <c r="J38" s="825" t="s">
        <v>67</v>
      </c>
      <c r="K38" s="882"/>
      <c r="L38" s="825" t="s">
        <v>66</v>
      </c>
      <c r="M38" s="825"/>
      <c r="N38" s="825" t="s">
        <v>67</v>
      </c>
      <c r="O38" s="825"/>
      <c r="P38" s="825" t="s">
        <v>90</v>
      </c>
      <c r="Q38" s="825"/>
      <c r="R38" s="825" t="s">
        <v>67</v>
      </c>
      <c r="S38" s="825"/>
      <c r="T38" s="825" t="s">
        <v>90</v>
      </c>
      <c r="U38" s="825"/>
      <c r="V38" s="883" t="s">
        <v>91</v>
      </c>
      <c r="W38" s="102"/>
    </row>
    <row r="39" spans="3:23">
      <c r="C39" s="845"/>
      <c r="D39" s="879"/>
      <c r="E39" s="879"/>
      <c r="F39" s="879"/>
      <c r="G39" s="879"/>
      <c r="H39" s="885" t="s">
        <v>92</v>
      </c>
      <c r="I39" s="885"/>
      <c r="J39" s="885" t="s">
        <v>69</v>
      </c>
      <c r="K39" s="885"/>
      <c r="L39" s="885" t="s">
        <v>68</v>
      </c>
      <c r="M39" s="885"/>
      <c r="N39" s="885" t="s">
        <v>69</v>
      </c>
      <c r="O39" s="885"/>
      <c r="P39" s="885" t="s">
        <v>92</v>
      </c>
      <c r="Q39" s="885"/>
      <c r="R39" s="885" t="s">
        <v>69</v>
      </c>
      <c r="S39" s="885"/>
      <c r="T39" s="885" t="s">
        <v>92</v>
      </c>
      <c r="U39" s="885"/>
      <c r="V39" s="885" t="s">
        <v>93</v>
      </c>
      <c r="W39" s="102"/>
    </row>
    <row r="40" spans="3:23">
      <c r="C40" s="845"/>
      <c r="D40" s="879"/>
      <c r="E40" s="879"/>
      <c r="F40" s="879"/>
      <c r="G40" s="879"/>
      <c r="H40" s="887"/>
      <c r="I40" s="887"/>
      <c r="J40" s="887"/>
      <c r="K40" s="887"/>
      <c r="L40" s="887"/>
      <c r="M40" s="887"/>
      <c r="N40" s="887"/>
      <c r="O40" s="887"/>
      <c r="P40" s="887"/>
      <c r="Q40" s="887"/>
      <c r="R40" s="887"/>
      <c r="S40" s="887"/>
      <c r="T40" s="847" t="s">
        <v>0</v>
      </c>
      <c r="U40" s="847"/>
      <c r="V40" s="847" t="s">
        <v>0</v>
      </c>
      <c r="W40" s="102"/>
    </row>
    <row r="41" spans="3:23" ht="7.5" customHeight="1" thickBot="1">
      <c r="C41" s="878"/>
      <c r="D41" s="888"/>
      <c r="E41" s="888"/>
      <c r="F41" s="888"/>
      <c r="G41" s="888"/>
      <c r="H41" s="888"/>
      <c r="I41" s="888"/>
      <c r="J41" s="888"/>
      <c r="K41" s="888"/>
      <c r="L41" s="888"/>
      <c r="M41" s="888"/>
      <c r="N41" s="888"/>
      <c r="O41" s="888"/>
      <c r="P41" s="888"/>
      <c r="Q41" s="888"/>
      <c r="R41" s="888"/>
      <c r="S41" s="888"/>
      <c r="T41" s="878"/>
      <c r="U41" s="878"/>
      <c r="V41" s="878"/>
      <c r="W41" s="102"/>
    </row>
    <row r="42" spans="3:23" ht="11.1" customHeight="1"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102"/>
    </row>
    <row r="43" spans="3:23" ht="27" customHeight="1">
      <c r="C43" s="575" t="s">
        <v>21</v>
      </c>
      <c r="D43" s="259"/>
      <c r="E43" s="235"/>
      <c r="F43" s="20">
        <f>SUM(F45:F51)</f>
        <v>26034</v>
      </c>
      <c r="G43" s="200"/>
      <c r="H43" s="20">
        <f>SUM(H45:H51)</f>
        <v>22725</v>
      </c>
      <c r="I43" s="200"/>
      <c r="J43" s="20">
        <f>SUM(J45:J51)</f>
        <v>3309</v>
      </c>
      <c r="K43" s="200"/>
      <c r="L43" s="20">
        <f>SUM(L45:L51)</f>
        <v>336</v>
      </c>
      <c r="M43" s="200"/>
      <c r="N43" s="20">
        <f>SUM(N45:N51)</f>
        <v>58</v>
      </c>
      <c r="O43" s="200"/>
      <c r="P43" s="20">
        <f>SUM(P45:P51)</f>
        <v>22389</v>
      </c>
      <c r="Q43" s="200"/>
      <c r="R43" s="20">
        <f>SUM(R45:R51)</f>
        <v>3251</v>
      </c>
      <c r="S43" s="200"/>
      <c r="T43" s="20">
        <f>SUM(T45:T51)</f>
        <v>650087.37997297302</v>
      </c>
      <c r="U43" s="200"/>
      <c r="V43" s="20">
        <f>SUM(V45:V51)</f>
        <v>87214.696027027021</v>
      </c>
      <c r="W43" s="181"/>
    </row>
    <row r="44" spans="3:23" ht="11.1" customHeight="1">
      <c r="C44" s="107"/>
      <c r="D44" s="256"/>
      <c r="E44" s="235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60"/>
      <c r="U44" s="260"/>
      <c r="V44" s="260"/>
      <c r="W44" s="181"/>
    </row>
    <row r="45" spans="3:23" ht="27" customHeight="1">
      <c r="C45" s="777" t="s">
        <v>220</v>
      </c>
      <c r="D45" s="788" t="s">
        <v>22</v>
      </c>
      <c r="E45" s="235"/>
      <c r="F45" s="497">
        <v>547</v>
      </c>
      <c r="G45" s="249"/>
      <c r="H45" s="497">
        <v>457</v>
      </c>
      <c r="I45" s="249"/>
      <c r="J45" s="497">
        <v>90</v>
      </c>
      <c r="K45" s="249"/>
      <c r="L45" s="497">
        <v>12</v>
      </c>
      <c r="M45" s="249"/>
      <c r="N45" s="497">
        <v>5</v>
      </c>
      <c r="O45" s="249"/>
      <c r="P45" s="497">
        <v>445</v>
      </c>
      <c r="Q45" s="249"/>
      <c r="R45" s="497">
        <v>85</v>
      </c>
      <c r="S45" s="249"/>
      <c r="T45" s="497">
        <v>8315.1869999999999</v>
      </c>
      <c r="U45" s="260"/>
      <c r="V45" s="497">
        <v>1777.415</v>
      </c>
      <c r="W45" s="181"/>
    </row>
    <row r="46" spans="3:23" ht="11.1" customHeight="1">
      <c r="C46" s="255"/>
      <c r="D46" s="787"/>
      <c r="E46" s="235"/>
      <c r="F46" s="497"/>
      <c r="G46" s="249"/>
      <c r="H46" s="497"/>
      <c r="I46" s="249"/>
      <c r="J46" s="497"/>
      <c r="K46" s="249"/>
      <c r="L46" s="497"/>
      <c r="M46" s="249"/>
      <c r="N46" s="497"/>
      <c r="O46" s="249"/>
      <c r="P46" s="497"/>
      <c r="Q46" s="249"/>
      <c r="R46" s="497"/>
      <c r="S46" s="249"/>
      <c r="T46" s="497"/>
      <c r="U46" s="260"/>
      <c r="V46" s="497"/>
      <c r="W46" s="181"/>
    </row>
    <row r="47" spans="3:23" ht="27" customHeight="1">
      <c r="C47" s="777" t="s">
        <v>221</v>
      </c>
      <c r="D47" s="788" t="s">
        <v>23</v>
      </c>
      <c r="E47" s="235"/>
      <c r="F47" s="497">
        <v>16226</v>
      </c>
      <c r="G47" s="249"/>
      <c r="H47" s="497">
        <v>13980</v>
      </c>
      <c r="I47" s="249"/>
      <c r="J47" s="497">
        <v>2246</v>
      </c>
      <c r="K47" s="249"/>
      <c r="L47" s="497">
        <v>240</v>
      </c>
      <c r="M47" s="249"/>
      <c r="N47" s="497">
        <v>29</v>
      </c>
      <c r="O47" s="249"/>
      <c r="P47" s="497">
        <v>13740</v>
      </c>
      <c r="Q47" s="249"/>
      <c r="R47" s="497">
        <v>2217</v>
      </c>
      <c r="S47" s="249"/>
      <c r="T47" s="497">
        <v>417568.04297297302</v>
      </c>
      <c r="U47" s="260"/>
      <c r="V47" s="497">
        <v>61810.90602702702</v>
      </c>
      <c r="W47" s="181"/>
    </row>
    <row r="48" spans="3:23" ht="11.1" customHeight="1">
      <c r="C48" s="254"/>
      <c r="D48" s="783"/>
      <c r="E48" s="235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60"/>
      <c r="U48" s="260"/>
      <c r="V48" s="260"/>
      <c r="W48" s="181"/>
    </row>
    <row r="49" spans="3:23" ht="27" customHeight="1">
      <c r="C49" s="777" t="s">
        <v>222</v>
      </c>
      <c r="D49" s="689" t="s">
        <v>25</v>
      </c>
      <c r="E49" s="235"/>
      <c r="F49" s="497">
        <v>10</v>
      </c>
      <c r="G49" s="249"/>
      <c r="H49" s="497">
        <v>9</v>
      </c>
      <c r="I49" s="249"/>
      <c r="J49" s="497">
        <v>1</v>
      </c>
      <c r="K49" s="249"/>
      <c r="L49" s="497">
        <v>0</v>
      </c>
      <c r="M49" s="249"/>
      <c r="N49" s="497">
        <v>0</v>
      </c>
      <c r="O49" s="249"/>
      <c r="P49" s="497">
        <v>9</v>
      </c>
      <c r="Q49" s="249"/>
      <c r="R49" s="497">
        <v>1</v>
      </c>
      <c r="S49" s="249"/>
      <c r="T49" s="497">
        <v>238.15199999999999</v>
      </c>
      <c r="U49" s="260"/>
      <c r="V49" s="497">
        <v>11.4</v>
      </c>
      <c r="W49" s="181"/>
    </row>
    <row r="50" spans="3:23" ht="11.1" customHeight="1">
      <c r="C50" s="789"/>
      <c r="D50" s="790"/>
      <c r="E50" s="235"/>
      <c r="F50" s="497"/>
      <c r="G50" s="249"/>
      <c r="H50" s="497"/>
      <c r="I50" s="249"/>
      <c r="J50" s="497"/>
      <c r="K50" s="249"/>
      <c r="L50" s="497"/>
      <c r="M50" s="249"/>
      <c r="N50" s="497"/>
      <c r="O50" s="249"/>
      <c r="P50" s="497"/>
      <c r="Q50" s="249"/>
      <c r="R50" s="497"/>
      <c r="S50" s="249"/>
      <c r="T50" s="497"/>
      <c r="U50" s="260"/>
      <c r="V50" s="497"/>
      <c r="W50" s="181"/>
    </row>
    <row r="51" spans="3:23" ht="27" customHeight="1">
      <c r="C51" s="791" t="s">
        <v>223</v>
      </c>
      <c r="D51" s="788" t="s">
        <v>26</v>
      </c>
      <c r="E51" s="235"/>
      <c r="F51" s="497">
        <v>9251</v>
      </c>
      <c r="G51" s="29"/>
      <c r="H51" s="497">
        <v>8279</v>
      </c>
      <c r="I51" s="29"/>
      <c r="J51" s="497">
        <v>972</v>
      </c>
      <c r="K51" s="29"/>
      <c r="L51" s="497">
        <v>84</v>
      </c>
      <c r="M51" s="29"/>
      <c r="N51" s="497">
        <v>24</v>
      </c>
      <c r="O51" s="29"/>
      <c r="P51" s="497">
        <v>8195</v>
      </c>
      <c r="Q51" s="29"/>
      <c r="R51" s="497">
        <v>948</v>
      </c>
      <c r="S51" s="29"/>
      <c r="T51" s="497">
        <v>223965.99799999999</v>
      </c>
      <c r="U51" s="29"/>
      <c r="V51" s="497">
        <v>23614.974999999999</v>
      </c>
      <c r="W51" s="181"/>
    </row>
    <row r="52" spans="3:23" ht="11.1" customHeight="1">
      <c r="C52" s="576"/>
      <c r="D52" s="787"/>
      <c r="E52" s="235"/>
      <c r="F52" s="497"/>
      <c r="G52" s="249"/>
      <c r="H52" s="497"/>
      <c r="I52" s="249"/>
      <c r="J52" s="497"/>
      <c r="K52" s="249"/>
      <c r="L52" s="497"/>
      <c r="M52" s="249"/>
      <c r="N52" s="497"/>
      <c r="O52" s="249"/>
      <c r="P52" s="497"/>
      <c r="Q52" s="249"/>
      <c r="R52" s="497"/>
      <c r="S52" s="249"/>
      <c r="T52" s="497"/>
      <c r="U52" s="260"/>
      <c r="V52" s="497"/>
      <c r="W52" s="181"/>
    </row>
    <row r="53" spans="3:23" ht="27" customHeight="1">
      <c r="C53" s="226" t="s">
        <v>94</v>
      </c>
      <c r="D53" s="259"/>
      <c r="F53" s="20">
        <f>SUM(F55:F57)</f>
        <v>15690</v>
      </c>
      <c r="G53" s="106"/>
      <c r="H53" s="20">
        <f>SUM(H55:H57)</f>
        <v>14000</v>
      </c>
      <c r="I53" s="249"/>
      <c r="J53" s="20">
        <f>SUM(J55:J57)</f>
        <v>1690</v>
      </c>
      <c r="K53" s="249"/>
      <c r="L53" s="20">
        <f>SUM(L55:L57)</f>
        <v>845</v>
      </c>
      <c r="M53" s="249"/>
      <c r="N53" s="20">
        <f>SUM(N55:N57)</f>
        <v>149</v>
      </c>
      <c r="O53" s="249"/>
      <c r="P53" s="20">
        <f>SUM(P55:P57)</f>
        <v>13155</v>
      </c>
      <c r="Q53" s="249"/>
      <c r="R53" s="20">
        <f>SUM(R55:R57)</f>
        <v>1541</v>
      </c>
      <c r="S53" s="249"/>
      <c r="T53" s="20">
        <f>SUM(T55:T57)</f>
        <v>282655.19799999997</v>
      </c>
      <c r="U53" s="249"/>
      <c r="V53" s="20">
        <f>SUM(V55:V57)</f>
        <v>32323.701999999997</v>
      </c>
      <c r="W53" s="181"/>
    </row>
    <row r="54" spans="3:23" ht="11.1" customHeight="1">
      <c r="C54" s="99"/>
      <c r="D54" s="235"/>
      <c r="F54" s="249"/>
      <c r="G54" s="249"/>
      <c r="H54" s="249"/>
      <c r="I54" s="249"/>
      <c r="J54" s="249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181"/>
    </row>
    <row r="55" spans="3:23" ht="27" customHeight="1">
      <c r="C55" s="777" t="s">
        <v>244</v>
      </c>
      <c r="D55" s="794" t="s">
        <v>28</v>
      </c>
      <c r="E55" s="261"/>
      <c r="F55" s="497">
        <v>5896</v>
      </c>
      <c r="G55" s="249"/>
      <c r="H55" s="497">
        <v>5355</v>
      </c>
      <c r="I55" s="249"/>
      <c r="J55" s="497">
        <v>541</v>
      </c>
      <c r="K55" s="249"/>
      <c r="L55" s="497">
        <v>395</v>
      </c>
      <c r="M55" s="249"/>
      <c r="N55" s="497">
        <v>53</v>
      </c>
      <c r="O55" s="249"/>
      <c r="P55" s="497">
        <v>4960</v>
      </c>
      <c r="Q55" s="249"/>
      <c r="R55" s="497">
        <v>488</v>
      </c>
      <c r="S55" s="249"/>
      <c r="T55" s="497">
        <v>106800.156</v>
      </c>
      <c r="U55" s="249"/>
      <c r="V55" s="497">
        <v>9269.8809999999994</v>
      </c>
      <c r="W55" s="102"/>
    </row>
    <row r="56" spans="3:23" ht="11.1" customHeight="1">
      <c r="C56" s="576"/>
      <c r="D56" s="794"/>
      <c r="E56" s="246"/>
      <c r="F56" s="497"/>
      <c r="G56" s="248"/>
      <c r="H56" s="497"/>
      <c r="I56" s="248"/>
      <c r="J56" s="497"/>
      <c r="K56" s="248"/>
      <c r="L56" s="497"/>
      <c r="M56" s="248"/>
      <c r="N56" s="497"/>
      <c r="O56" s="248"/>
      <c r="P56" s="497"/>
      <c r="Q56" s="248"/>
      <c r="R56" s="497"/>
      <c r="S56" s="248"/>
      <c r="T56" s="497"/>
      <c r="U56" s="248"/>
      <c r="V56" s="497"/>
      <c r="W56" s="102"/>
    </row>
    <row r="57" spans="3:23" ht="27" customHeight="1">
      <c r="C57" s="793" t="s">
        <v>224</v>
      </c>
      <c r="D57" s="794" t="s">
        <v>29</v>
      </c>
      <c r="E57" s="262"/>
      <c r="F57" s="282">
        <v>9794</v>
      </c>
      <c r="G57" s="108"/>
      <c r="H57" s="282">
        <v>8645</v>
      </c>
      <c r="I57" s="108"/>
      <c r="J57" s="282">
        <v>1149</v>
      </c>
      <c r="K57" s="108"/>
      <c r="L57" s="282">
        <v>450</v>
      </c>
      <c r="M57" s="108"/>
      <c r="N57" s="282">
        <v>96</v>
      </c>
      <c r="O57" s="108"/>
      <c r="P57" s="282">
        <v>8195</v>
      </c>
      <c r="Q57" s="108"/>
      <c r="R57" s="282">
        <v>1053</v>
      </c>
      <c r="S57" s="108"/>
      <c r="T57" s="282">
        <v>175855.04199999999</v>
      </c>
      <c r="U57" s="108"/>
      <c r="V57" s="282">
        <v>23053.821</v>
      </c>
      <c r="W57" s="102"/>
    </row>
    <row r="58" spans="3:23" ht="11.1" customHeight="1">
      <c r="C58" s="57"/>
      <c r="D58" s="792"/>
      <c r="F58" s="282"/>
      <c r="G58" s="132"/>
      <c r="H58" s="282"/>
      <c r="I58" s="132"/>
      <c r="J58" s="282"/>
      <c r="K58" s="132"/>
      <c r="L58" s="282"/>
      <c r="M58" s="132"/>
      <c r="N58" s="282"/>
      <c r="O58" s="132"/>
      <c r="P58" s="282"/>
      <c r="Q58" s="132"/>
      <c r="R58" s="282"/>
      <c r="S58" s="132"/>
      <c r="T58" s="282"/>
      <c r="U58" s="132"/>
      <c r="V58" s="282"/>
      <c r="W58" s="103"/>
    </row>
    <row r="59" spans="3:23">
      <c r="C59" s="263"/>
      <c r="D59" s="262"/>
      <c r="W59" s="102"/>
    </row>
    <row r="60" spans="3:23"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9"/>
    </row>
    <row r="61" spans="3:23"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9"/>
    </row>
    <row r="62" spans="3:23"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9"/>
    </row>
    <row r="63" spans="3:23"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9"/>
    </row>
    <row r="64" spans="3:23"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9"/>
    </row>
    <row r="65" spans="2:23"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9"/>
    </row>
    <row r="71" spans="2:23" ht="15" customHeight="1" thickBot="1">
      <c r="B71" s="104"/>
      <c r="C71" s="10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</row>
  </sheetData>
  <mergeCells count="10">
    <mergeCell ref="P37:R37"/>
    <mergeCell ref="P5:R5"/>
    <mergeCell ref="C2:V2"/>
    <mergeCell ref="H5:J5"/>
    <mergeCell ref="L5:N5"/>
    <mergeCell ref="T5:V5"/>
    <mergeCell ref="C34:V34"/>
    <mergeCell ref="H37:J37"/>
    <mergeCell ref="L37:N37"/>
    <mergeCell ref="T37:V37"/>
  </mergeCells>
  <pageMargins left="0" right="0.5" top="0.3" bottom="0.5" header="1.27" footer="1"/>
  <pageSetup paperSize="9" scale="80" firstPageNumber="14" orientation="landscape" useFirstPageNumber="1" r:id="rId1"/>
  <headerFooter alignWithMargins="0"/>
  <rowBreaks count="1" manualBreakCount="1">
    <brk id="32" max="21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U92"/>
  <sheetViews>
    <sheetView topLeftCell="A19" zoomScaleNormal="100" zoomScaleSheetLayoutView="100" workbookViewId="0">
      <selection activeCell="S5" sqref="S5"/>
    </sheetView>
  </sheetViews>
  <sheetFormatPr defaultColWidth="3.7109375" defaultRowHeight="12.75"/>
  <cols>
    <col min="1" max="1" width="8.7109375" style="264" customWidth="1"/>
    <col min="2" max="4" width="1.42578125" style="264" customWidth="1"/>
    <col min="5" max="5" width="40.7109375" style="264" customWidth="1"/>
    <col min="6" max="6" width="18.5703125" style="265" customWidth="1"/>
    <col min="7" max="7" width="1.85546875" style="265" customWidth="1"/>
    <col min="8" max="8" width="18.5703125" style="265" customWidth="1"/>
    <col min="9" max="9" width="1.85546875" style="265" customWidth="1"/>
    <col min="10" max="10" width="18.5703125" style="265" customWidth="1"/>
    <col min="11" max="11" width="1.85546875" style="265" customWidth="1"/>
    <col min="12" max="12" width="21.42578125" style="265" customWidth="1"/>
    <col min="13" max="13" width="1.85546875" style="265" customWidth="1"/>
    <col min="14" max="14" width="17.5703125" style="265" customWidth="1"/>
    <col min="15" max="15" width="1.85546875" style="265" customWidth="1"/>
    <col min="16" max="16" width="18.5703125" style="265" customWidth="1"/>
    <col min="17" max="17" width="3.7109375" style="264"/>
    <col min="18" max="18" width="11.28515625" style="264" bestFit="1" customWidth="1"/>
    <col min="19" max="19" width="8.5703125" style="264" bestFit="1" customWidth="1"/>
    <col min="20" max="20" width="3.7109375" style="264"/>
    <col min="21" max="21" width="8.5703125" style="264" bestFit="1" customWidth="1"/>
    <col min="22" max="16384" width="3.7109375" style="264"/>
  </cols>
  <sheetData>
    <row r="1" spans="1:21" ht="12.95" customHeight="1">
      <c r="A1" s="202"/>
      <c r="B1" s="202"/>
      <c r="C1" s="202"/>
      <c r="D1" s="202"/>
    </row>
    <row r="2" spans="1:21" ht="27" customHeight="1">
      <c r="A2" s="202"/>
      <c r="B2" s="202"/>
      <c r="C2" s="202"/>
      <c r="D2" s="202"/>
      <c r="E2" s="998" t="s">
        <v>226</v>
      </c>
      <c r="F2" s="999"/>
      <c r="G2" s="999"/>
      <c r="H2" s="999"/>
      <c r="I2" s="999"/>
      <c r="J2" s="999"/>
      <c r="K2" s="999"/>
      <c r="L2" s="999"/>
      <c r="M2" s="999"/>
      <c r="N2" s="999"/>
      <c r="O2" s="999"/>
      <c r="P2" s="999"/>
      <c r="Q2" s="266"/>
    </row>
    <row r="3" spans="1:21" ht="12.95" customHeight="1" thickBot="1">
      <c r="A3" s="202"/>
      <c r="B3" s="202"/>
      <c r="C3" s="699"/>
      <c r="D3" s="699"/>
      <c r="E3" s="267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6"/>
    </row>
    <row r="4" spans="1:21" ht="7.5" customHeight="1">
      <c r="A4" s="202"/>
      <c r="B4" s="202"/>
      <c r="C4" s="876"/>
      <c r="D4" s="876"/>
      <c r="E4" s="889"/>
      <c r="F4" s="890"/>
      <c r="G4" s="890"/>
      <c r="H4" s="890"/>
      <c r="I4" s="890"/>
      <c r="J4" s="890"/>
      <c r="K4" s="890"/>
      <c r="L4" s="890"/>
      <c r="M4" s="890"/>
      <c r="N4" s="890"/>
      <c r="O4" s="890"/>
      <c r="P4" s="890"/>
      <c r="Q4" s="266"/>
    </row>
    <row r="5" spans="1:21" s="270" customFormat="1" ht="86.25" customHeight="1">
      <c r="A5" s="269"/>
      <c r="B5" s="269"/>
      <c r="C5" s="1033" t="s">
        <v>176</v>
      </c>
      <c r="D5" s="1033"/>
      <c r="E5" s="1033"/>
      <c r="F5" s="875" t="s">
        <v>177</v>
      </c>
      <c r="G5" s="891"/>
      <c r="H5" s="875" t="s">
        <v>178</v>
      </c>
      <c r="I5" s="875"/>
      <c r="J5" s="875" t="s">
        <v>179</v>
      </c>
      <c r="K5" s="875"/>
      <c r="L5" s="875" t="s">
        <v>180</v>
      </c>
      <c r="M5" s="875"/>
      <c r="N5" s="875" t="s">
        <v>181</v>
      </c>
      <c r="O5" s="875"/>
      <c r="P5" s="875" t="s">
        <v>246</v>
      </c>
      <c r="Q5" s="271"/>
    </row>
    <row r="6" spans="1:21" s="273" customFormat="1" ht="15" customHeight="1">
      <c r="A6" s="202"/>
      <c r="B6" s="202"/>
      <c r="C6" s="876"/>
      <c r="D6" s="876"/>
      <c r="E6" s="892"/>
      <c r="F6" s="893" t="s">
        <v>0</v>
      </c>
      <c r="G6" s="893"/>
      <c r="H6" s="893" t="s">
        <v>0</v>
      </c>
      <c r="I6" s="893"/>
      <c r="J6" s="893" t="s">
        <v>0</v>
      </c>
      <c r="K6" s="893"/>
      <c r="L6" s="893" t="s">
        <v>0</v>
      </c>
      <c r="M6" s="893"/>
      <c r="N6" s="893" t="s">
        <v>0</v>
      </c>
      <c r="O6" s="893"/>
      <c r="P6" s="893" t="s">
        <v>0</v>
      </c>
      <c r="Q6" s="272"/>
    </row>
    <row r="7" spans="1:21" s="273" customFormat="1" ht="7.5" customHeight="1" thickBot="1">
      <c r="A7" s="202"/>
      <c r="B7" s="202"/>
      <c r="C7" s="894"/>
      <c r="D7" s="894"/>
      <c r="E7" s="892"/>
      <c r="F7" s="893"/>
      <c r="G7" s="893"/>
      <c r="H7" s="893"/>
      <c r="I7" s="893"/>
      <c r="J7" s="893"/>
      <c r="K7" s="893"/>
      <c r="L7" s="893"/>
      <c r="M7" s="893"/>
      <c r="N7" s="893"/>
      <c r="O7" s="893"/>
      <c r="P7" s="893"/>
      <c r="Q7" s="272"/>
    </row>
    <row r="8" spans="1:21" s="273" customFormat="1" ht="7.5" customHeight="1">
      <c r="A8" s="202"/>
      <c r="B8" s="202"/>
      <c r="C8" s="202"/>
      <c r="D8" s="202"/>
      <c r="E8" s="274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2"/>
    </row>
    <row r="9" spans="1:21" s="278" customFormat="1" ht="27" customHeight="1">
      <c r="A9" s="202"/>
      <c r="B9" s="202"/>
      <c r="C9" s="202"/>
      <c r="D9" s="202"/>
      <c r="E9" s="276" t="s">
        <v>12</v>
      </c>
      <c r="F9" s="20">
        <f>F12+F54</f>
        <v>81615793.122000009</v>
      </c>
      <c r="G9" s="20">
        <v>0</v>
      </c>
      <c r="H9" s="20">
        <f>H12+H54</f>
        <v>3648593.1030000001</v>
      </c>
      <c r="I9" s="20">
        <v>0</v>
      </c>
      <c r="J9" s="20">
        <f>J12+J54</f>
        <v>1041581.433</v>
      </c>
      <c r="K9" s="20">
        <v>0</v>
      </c>
      <c r="L9" s="20">
        <f>L12+L54</f>
        <v>675583.24300000002</v>
      </c>
      <c r="M9" s="20">
        <v>0</v>
      </c>
      <c r="N9" s="20">
        <f>N12+N54</f>
        <v>4010743.6249999995</v>
      </c>
      <c r="O9" s="20">
        <v>0</v>
      </c>
      <c r="P9" s="20">
        <f>P12+P54+P64</f>
        <v>80947184.606999993</v>
      </c>
      <c r="Q9" s="277"/>
      <c r="R9" s="282"/>
      <c r="S9" s="282"/>
      <c r="T9" s="282"/>
      <c r="U9" s="282"/>
    </row>
    <row r="10" spans="1:21" ht="7.5" customHeight="1" thickBot="1">
      <c r="A10" s="202"/>
      <c r="B10" s="202"/>
      <c r="C10" s="699"/>
      <c r="D10" s="699"/>
      <c r="E10" s="279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66"/>
    </row>
    <row r="11" spans="1:21" ht="12" customHeight="1">
      <c r="A11" s="202"/>
      <c r="B11" s="202"/>
      <c r="C11" s="202"/>
      <c r="D11" s="202"/>
      <c r="E11" s="26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28"/>
    </row>
    <row r="12" spans="1:21" s="284" customFormat="1" ht="29.25" customHeight="1">
      <c r="A12" s="696"/>
      <c r="B12" s="696"/>
      <c r="C12" s="1032" t="s">
        <v>95</v>
      </c>
      <c r="D12" s="1032"/>
      <c r="E12" s="1032"/>
      <c r="F12" s="281">
        <f>F14+F16+F24+F26+F42+F50+F52</f>
        <v>67958031.864000008</v>
      </c>
      <c r="G12" s="281">
        <v>0</v>
      </c>
      <c r="H12" s="281">
        <f>H14+H16+H24+H26+H42+H50+H52</f>
        <v>2660562.3829999999</v>
      </c>
      <c r="I12" s="281">
        <v>0</v>
      </c>
      <c r="J12" s="281">
        <f>J14+J16+J24+J26+J42+J50+J52</f>
        <v>569443.46199999994</v>
      </c>
      <c r="K12" s="281">
        <v>0</v>
      </c>
      <c r="L12" s="281">
        <f>L14+L16+L24+L26+L42+L50+L52</f>
        <v>587042.59600000002</v>
      </c>
      <c r="M12" s="281">
        <v>0</v>
      </c>
      <c r="N12" s="281">
        <f>N14+N16+N24+N26+N42+N50+N52</f>
        <v>3714535.0479999995</v>
      </c>
      <c r="O12" s="281">
        <v>0</v>
      </c>
      <c r="P12" s="281">
        <f>P14+P16+P24+P26+P42+P50+P52</f>
        <v>66921658.332999997</v>
      </c>
      <c r="Q12" s="282"/>
      <c r="R12" s="282"/>
      <c r="S12" s="282"/>
      <c r="T12" s="282"/>
      <c r="U12" s="282"/>
    </row>
    <row r="13" spans="1:21" ht="12" customHeight="1">
      <c r="A13" s="202"/>
      <c r="B13" s="202"/>
      <c r="C13" s="202"/>
      <c r="D13" s="202"/>
      <c r="E13" s="285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28"/>
      <c r="R13" s="282"/>
      <c r="S13" s="282"/>
      <c r="T13" s="228"/>
      <c r="U13" s="282"/>
    </row>
    <row r="14" spans="1:21" s="284" customFormat="1" ht="29.25" customHeight="1">
      <c r="A14" s="696"/>
      <c r="B14" s="696"/>
      <c r="C14" s="696"/>
      <c r="D14" s="1032" t="s">
        <v>96</v>
      </c>
      <c r="E14" s="1032"/>
      <c r="F14" s="287">
        <v>45838051.232000008</v>
      </c>
      <c r="G14" s="287">
        <v>0</v>
      </c>
      <c r="H14" s="287">
        <v>703801.73700000008</v>
      </c>
      <c r="I14" s="287">
        <v>0</v>
      </c>
      <c r="J14" s="287">
        <v>238598.31399999998</v>
      </c>
      <c r="K14" s="287">
        <v>0</v>
      </c>
      <c r="L14" s="287">
        <v>508872.00800000003</v>
      </c>
      <c r="M14" s="287">
        <v>0</v>
      </c>
      <c r="N14" s="287">
        <v>1069207.281</v>
      </c>
      <c r="O14" s="287">
        <v>0</v>
      </c>
      <c r="P14" s="287">
        <v>45742919.381999999</v>
      </c>
      <c r="Q14" s="282"/>
      <c r="R14" s="282"/>
      <c r="S14" s="282"/>
      <c r="T14" s="228"/>
      <c r="U14" s="282"/>
    </row>
    <row r="15" spans="1:21" ht="12" customHeight="1">
      <c r="A15" s="202"/>
      <c r="B15" s="202"/>
      <c r="C15" s="202"/>
      <c r="D15" s="202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28"/>
      <c r="R15" s="282"/>
      <c r="S15" s="282"/>
      <c r="T15" s="228"/>
      <c r="U15" s="282"/>
    </row>
    <row r="16" spans="1:21" s="284" customFormat="1" ht="29.25" customHeight="1">
      <c r="A16" s="696"/>
      <c r="B16" s="696"/>
      <c r="C16" s="696"/>
      <c r="D16" s="1032" t="s">
        <v>97</v>
      </c>
      <c r="E16" s="1032"/>
      <c r="F16" s="281">
        <v>9154699.0240000002</v>
      </c>
      <c r="G16" s="281">
        <v>0</v>
      </c>
      <c r="H16" s="281">
        <v>764632.98400000005</v>
      </c>
      <c r="I16" s="281">
        <v>0</v>
      </c>
      <c r="J16" s="281">
        <v>54241.929000000004</v>
      </c>
      <c r="K16" s="281">
        <v>0</v>
      </c>
      <c r="L16" s="281">
        <v>16227.454999999998</v>
      </c>
      <c r="M16" s="281">
        <v>0</v>
      </c>
      <c r="N16" s="281">
        <v>743484.74100000004</v>
      </c>
      <c r="O16" s="281">
        <v>0</v>
      </c>
      <c r="P16" s="281">
        <v>9137832.7929999996</v>
      </c>
      <c r="Q16" s="282"/>
      <c r="R16" s="282"/>
      <c r="S16" s="282"/>
      <c r="T16" s="228"/>
      <c r="U16" s="282"/>
    </row>
    <row r="17" spans="1:21" ht="12" customHeight="1">
      <c r="A17" s="202"/>
      <c r="B17" s="202"/>
      <c r="C17" s="202"/>
      <c r="D17" s="202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28"/>
      <c r="R17" s="282"/>
      <c r="S17" s="282"/>
      <c r="T17" s="228"/>
      <c r="U17" s="282"/>
    </row>
    <row r="18" spans="1:21" s="284" customFormat="1" ht="29.25" customHeight="1">
      <c r="A18" s="696"/>
      <c r="B18" s="696"/>
      <c r="C18" s="696"/>
      <c r="D18" s="696"/>
      <c r="E18" s="293" t="s">
        <v>98</v>
      </c>
      <c r="F18" s="287">
        <v>3035013.4989999998</v>
      </c>
      <c r="G18" s="287">
        <v>0</v>
      </c>
      <c r="H18" s="287">
        <v>253043.522</v>
      </c>
      <c r="I18" s="287">
        <v>0</v>
      </c>
      <c r="J18" s="287">
        <v>9542.8359999999993</v>
      </c>
      <c r="K18" s="287">
        <v>0</v>
      </c>
      <c r="L18" s="287">
        <v>1537.654</v>
      </c>
      <c r="M18" s="287">
        <v>0</v>
      </c>
      <c r="N18" s="287">
        <v>277718.55900000001</v>
      </c>
      <c r="O18" s="287">
        <v>0</v>
      </c>
      <c r="P18" s="287">
        <v>3002333.28</v>
      </c>
      <c r="Q18" s="282"/>
      <c r="R18" s="282"/>
      <c r="S18" s="282"/>
      <c r="T18" s="228"/>
      <c r="U18" s="282"/>
    </row>
    <row r="19" spans="1:21" ht="12" customHeight="1">
      <c r="A19" s="202"/>
      <c r="B19" s="202"/>
      <c r="C19" s="202"/>
      <c r="D19" s="202"/>
      <c r="E19" s="289"/>
      <c r="F19" s="290"/>
      <c r="G19" s="290"/>
      <c r="H19" s="291"/>
      <c r="I19" s="291"/>
      <c r="J19" s="291"/>
      <c r="K19" s="291"/>
      <c r="L19" s="290"/>
      <c r="M19" s="290"/>
      <c r="N19" s="290"/>
      <c r="O19" s="290"/>
      <c r="P19" s="290"/>
      <c r="Q19" s="82"/>
      <c r="R19" s="282"/>
      <c r="S19" s="282"/>
      <c r="T19" s="82"/>
      <c r="U19" s="282"/>
    </row>
    <row r="20" spans="1:21" s="284" customFormat="1" ht="29.25" customHeight="1">
      <c r="A20" s="696"/>
      <c r="B20" s="696"/>
      <c r="C20" s="696"/>
      <c r="D20" s="696"/>
      <c r="E20" s="293" t="s">
        <v>228</v>
      </c>
      <c r="F20" s="694">
        <v>4579760.415</v>
      </c>
      <c r="G20" s="287">
        <v>1E-3</v>
      </c>
      <c r="H20" s="694">
        <v>355119.21300000005</v>
      </c>
      <c r="I20" s="287">
        <v>0</v>
      </c>
      <c r="J20" s="694">
        <v>35578.447999999997</v>
      </c>
      <c r="K20" s="287">
        <v>0</v>
      </c>
      <c r="L20" s="694">
        <v>5638.1969999999992</v>
      </c>
      <c r="M20" s="287">
        <v>0</v>
      </c>
      <c r="N20" s="694">
        <v>323402.24800000002</v>
      </c>
      <c r="O20" s="287">
        <v>0</v>
      </c>
      <c r="P20" s="694">
        <v>4581537.1290000007</v>
      </c>
      <c r="Q20" s="283"/>
      <c r="R20" s="282"/>
      <c r="S20" s="282"/>
      <c r="T20" s="82"/>
      <c r="U20" s="282"/>
    </row>
    <row r="21" spans="1:21" ht="12" customHeight="1">
      <c r="A21" s="202"/>
      <c r="B21" s="202"/>
      <c r="C21" s="202"/>
      <c r="D21" s="202"/>
      <c r="E21" s="289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82"/>
      <c r="R21" s="282"/>
      <c r="S21" s="282"/>
      <c r="T21" s="82"/>
      <c r="U21" s="282"/>
    </row>
    <row r="22" spans="1:21" s="284" customFormat="1" ht="29.25" customHeight="1">
      <c r="A22" s="696"/>
      <c r="B22" s="696"/>
      <c r="C22" s="696"/>
      <c r="D22" s="696"/>
      <c r="E22" s="293" t="s">
        <v>229</v>
      </c>
      <c r="F22" s="694">
        <v>1539925.11</v>
      </c>
      <c r="G22" s="287">
        <v>0</v>
      </c>
      <c r="H22" s="694">
        <v>156470.24899999998</v>
      </c>
      <c r="I22" s="287">
        <v>0</v>
      </c>
      <c r="J22" s="694">
        <v>9120.6450000000004</v>
      </c>
      <c r="K22" s="287">
        <v>0</v>
      </c>
      <c r="L22" s="694">
        <v>9051.6039999999994</v>
      </c>
      <c r="M22" s="287">
        <v>0</v>
      </c>
      <c r="N22" s="694">
        <v>142363.93400000001</v>
      </c>
      <c r="O22" s="287">
        <v>0</v>
      </c>
      <c r="P22" s="694">
        <v>1553962.3840000001</v>
      </c>
      <c r="Q22" s="283"/>
      <c r="R22" s="282"/>
      <c r="S22" s="282"/>
      <c r="T22" s="82"/>
      <c r="U22" s="282"/>
    </row>
    <row r="23" spans="1:21" ht="12" customHeight="1">
      <c r="A23" s="202"/>
      <c r="B23" s="202"/>
      <c r="C23" s="202"/>
      <c r="D23" s="202"/>
      <c r="E23" s="289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82"/>
      <c r="R23" s="282"/>
      <c r="S23" s="282"/>
      <c r="T23" s="82"/>
      <c r="U23" s="282"/>
    </row>
    <row r="24" spans="1:21" s="284" customFormat="1" ht="29.25" customHeight="1">
      <c r="A24" s="696"/>
      <c r="B24" s="696"/>
      <c r="C24" s="696"/>
      <c r="D24" s="1032" t="s">
        <v>230</v>
      </c>
      <c r="E24" s="1032"/>
      <c r="F24" s="694">
        <v>2951071.602</v>
      </c>
      <c r="G24" s="287">
        <v>0</v>
      </c>
      <c r="H24" s="694">
        <v>166472.68400000001</v>
      </c>
      <c r="I24" s="287">
        <v>0</v>
      </c>
      <c r="J24" s="694">
        <v>44439.004999999997</v>
      </c>
      <c r="K24" s="287">
        <v>0</v>
      </c>
      <c r="L24" s="694">
        <v>7076.2579999999998</v>
      </c>
      <c r="M24" s="287">
        <v>0</v>
      </c>
      <c r="N24" s="694">
        <v>159239.451</v>
      </c>
      <c r="O24" s="287">
        <v>0</v>
      </c>
      <c r="P24" s="694">
        <v>2920942.088</v>
      </c>
      <c r="Q24" s="283"/>
      <c r="R24" s="282"/>
      <c r="S24" s="282"/>
      <c r="T24" s="82"/>
      <c r="U24" s="282"/>
    </row>
    <row r="25" spans="1:21" ht="12" customHeight="1">
      <c r="A25" s="202"/>
      <c r="B25" s="202"/>
      <c r="C25" s="202"/>
      <c r="D25" s="202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82"/>
      <c r="R25" s="282"/>
      <c r="S25" s="282"/>
      <c r="T25" s="82"/>
      <c r="U25" s="282"/>
    </row>
    <row r="26" spans="1:21" s="593" customFormat="1" ht="29.25" customHeight="1">
      <c r="A26" s="696"/>
      <c r="B26" s="696"/>
      <c r="C26" s="696"/>
      <c r="D26" s="1032" t="s">
        <v>99</v>
      </c>
      <c r="E26" s="1032"/>
      <c r="F26" s="281">
        <f>F28+F30+F32</f>
        <v>4365736.6130000008</v>
      </c>
      <c r="G26" s="281">
        <v>0</v>
      </c>
      <c r="H26" s="281">
        <f>H28+H30+H32</f>
        <v>473779.58400000003</v>
      </c>
      <c r="I26" s="281">
        <v>0</v>
      </c>
      <c r="J26" s="281">
        <f>J28+J30+J32</f>
        <v>95589.665999999997</v>
      </c>
      <c r="K26" s="281">
        <v>0</v>
      </c>
      <c r="L26" s="281">
        <f>L28+L30+L32</f>
        <v>31838.609000000004</v>
      </c>
      <c r="M26" s="281">
        <v>0</v>
      </c>
      <c r="N26" s="281">
        <f>N28+N30+N32</f>
        <v>859471.26599999995</v>
      </c>
      <c r="O26" s="281">
        <v>0</v>
      </c>
      <c r="P26" s="281">
        <f>P28+P30+P32</f>
        <v>3916293.8739999998</v>
      </c>
      <c r="Q26" s="511"/>
      <c r="R26" s="282"/>
      <c r="S26" s="282"/>
      <c r="T26" s="82"/>
      <c r="U26" s="282"/>
    </row>
    <row r="27" spans="1:21" ht="12" customHeight="1">
      <c r="A27" s="202"/>
      <c r="B27" s="202"/>
      <c r="C27" s="202"/>
      <c r="D27" s="202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82"/>
      <c r="R27" s="282"/>
      <c r="S27" s="282"/>
      <c r="T27" s="82"/>
      <c r="U27" s="282"/>
    </row>
    <row r="28" spans="1:21" s="284" customFormat="1" ht="29.25" customHeight="1">
      <c r="A28" s="696"/>
      <c r="B28" s="696"/>
      <c r="C28" s="696"/>
      <c r="D28" s="696"/>
      <c r="E28" s="293" t="s">
        <v>100</v>
      </c>
      <c r="F28" s="287">
        <v>256401.40599999999</v>
      </c>
      <c r="G28" s="287">
        <v>0.01</v>
      </c>
      <c r="H28" s="287">
        <v>22098.523999999998</v>
      </c>
      <c r="I28" s="287">
        <v>0</v>
      </c>
      <c r="J28" s="287">
        <v>4138.4070000000002</v>
      </c>
      <c r="K28" s="287">
        <v>0</v>
      </c>
      <c r="L28" s="287">
        <v>1099.1380000000001</v>
      </c>
      <c r="M28" s="287">
        <v>0</v>
      </c>
      <c r="N28" s="287">
        <v>53535.295999999995</v>
      </c>
      <c r="O28" s="287">
        <v>0</v>
      </c>
      <c r="P28" s="287">
        <v>221925.36500000002</v>
      </c>
      <c r="Q28" s="283"/>
      <c r="R28" s="282"/>
      <c r="S28" s="282"/>
      <c r="T28" s="82"/>
      <c r="U28" s="282"/>
    </row>
    <row r="29" spans="1:21" ht="12" customHeight="1">
      <c r="A29" s="202"/>
      <c r="B29" s="202"/>
      <c r="C29" s="202"/>
      <c r="D29" s="202"/>
      <c r="E29" s="289"/>
      <c r="F29" s="294"/>
      <c r="G29" s="294"/>
      <c r="H29" s="295"/>
      <c r="I29" s="295"/>
      <c r="J29" s="295"/>
      <c r="K29" s="295"/>
      <c r="L29" s="294"/>
      <c r="M29" s="294"/>
      <c r="N29" s="294"/>
      <c r="O29" s="294"/>
      <c r="P29" s="294"/>
      <c r="Q29" s="82"/>
      <c r="R29" s="282"/>
      <c r="S29" s="282"/>
      <c r="T29" s="511"/>
      <c r="U29" s="282"/>
    </row>
    <row r="30" spans="1:21" s="284" customFormat="1" ht="29.25" customHeight="1">
      <c r="A30" s="696"/>
      <c r="B30" s="696"/>
      <c r="C30" s="696"/>
      <c r="D30" s="696"/>
      <c r="E30" s="293" t="s">
        <v>232</v>
      </c>
      <c r="F30" s="694">
        <v>2365363.9720000005</v>
      </c>
      <c r="G30" s="287">
        <v>0</v>
      </c>
      <c r="H30" s="694">
        <v>211320.33799999999</v>
      </c>
      <c r="I30" s="287">
        <v>0</v>
      </c>
      <c r="J30" s="694">
        <v>51254.966</v>
      </c>
      <c r="K30" s="287">
        <v>0</v>
      </c>
      <c r="L30" s="694">
        <v>9081.6359999999986</v>
      </c>
      <c r="M30" s="287">
        <v>0</v>
      </c>
      <c r="N30" s="694">
        <v>440533.89799999999</v>
      </c>
      <c r="O30" s="287">
        <v>0</v>
      </c>
      <c r="P30" s="694">
        <v>2093977.0819999999</v>
      </c>
      <c r="Q30" s="283"/>
      <c r="R30" s="282"/>
      <c r="S30" s="282"/>
      <c r="T30" s="82"/>
      <c r="U30" s="282"/>
    </row>
    <row r="31" spans="1:21" ht="12" customHeight="1">
      <c r="A31" s="202"/>
      <c r="B31" s="202"/>
      <c r="C31" s="202"/>
      <c r="D31" s="202"/>
      <c r="E31" s="289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82"/>
      <c r="R31" s="282"/>
      <c r="S31" s="282"/>
      <c r="T31" s="82"/>
      <c r="U31" s="282"/>
    </row>
    <row r="32" spans="1:21" s="284" customFormat="1" ht="29.25" customHeight="1">
      <c r="A32" s="696"/>
      <c r="B32" s="696"/>
      <c r="C32" s="696"/>
      <c r="D32" s="696"/>
      <c r="E32" s="293" t="s">
        <v>101</v>
      </c>
      <c r="F32" s="287">
        <v>1743971.2350000001</v>
      </c>
      <c r="G32" s="287">
        <v>0</v>
      </c>
      <c r="H32" s="287">
        <v>240360.72200000001</v>
      </c>
      <c r="I32" s="287">
        <v>0</v>
      </c>
      <c r="J32" s="287">
        <v>40196.292999999998</v>
      </c>
      <c r="K32" s="287">
        <v>0</v>
      </c>
      <c r="L32" s="287">
        <v>21657.835000000003</v>
      </c>
      <c r="M32" s="287">
        <v>0</v>
      </c>
      <c r="N32" s="287">
        <v>365402.07199999999</v>
      </c>
      <c r="O32" s="287">
        <v>0</v>
      </c>
      <c r="P32" s="287">
        <v>1600391.4269999999</v>
      </c>
      <c r="Q32" s="283"/>
      <c r="R32" s="282"/>
      <c r="S32" s="282"/>
      <c r="T32" s="82"/>
      <c r="U32" s="282"/>
    </row>
    <row r="33" spans="1:21" ht="27" customHeight="1" thickBot="1">
      <c r="A33" s="202"/>
      <c r="B33" s="202"/>
      <c r="C33" s="699"/>
      <c r="D33" s="699"/>
      <c r="E33" s="267"/>
      <c r="F33" s="774"/>
      <c r="G33" s="774"/>
      <c r="H33" s="774"/>
      <c r="I33" s="774"/>
      <c r="J33" s="774"/>
      <c r="K33" s="774"/>
      <c r="L33" s="774"/>
      <c r="M33" s="774"/>
      <c r="N33" s="774"/>
      <c r="O33" s="774"/>
      <c r="P33" s="774"/>
      <c r="Q33" s="82"/>
      <c r="R33" s="282"/>
      <c r="S33" s="282"/>
      <c r="T33" s="82"/>
      <c r="U33" s="282"/>
    </row>
    <row r="34" spans="1:21">
      <c r="A34" s="202"/>
      <c r="B34" s="202"/>
      <c r="C34" s="202"/>
      <c r="D34" s="202"/>
      <c r="E34" s="288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82"/>
      <c r="R34" s="282"/>
      <c r="S34" s="282"/>
      <c r="T34" s="82"/>
      <c r="U34" s="282"/>
    </row>
    <row r="35" spans="1:21" ht="27" customHeight="1">
      <c r="A35" s="202"/>
      <c r="B35" s="202"/>
      <c r="C35" s="202"/>
      <c r="D35" s="202"/>
      <c r="E35" s="998" t="s">
        <v>227</v>
      </c>
      <c r="F35" s="999"/>
      <c r="G35" s="999"/>
      <c r="H35" s="999"/>
      <c r="I35" s="999"/>
      <c r="J35" s="999"/>
      <c r="K35" s="999"/>
      <c r="L35" s="999"/>
      <c r="M35" s="999"/>
      <c r="N35" s="999"/>
      <c r="O35" s="999"/>
      <c r="P35" s="999"/>
      <c r="Q35" s="266"/>
    </row>
    <row r="36" spans="1:21" ht="12.75" customHeight="1" thickBot="1">
      <c r="A36" s="202"/>
      <c r="B36" s="202"/>
      <c r="C36" s="699"/>
      <c r="D36" s="699"/>
      <c r="E36" s="267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6"/>
    </row>
    <row r="37" spans="1:21" ht="7.5" customHeight="1">
      <c r="A37" s="202"/>
      <c r="B37" s="202"/>
      <c r="C37" s="876"/>
      <c r="D37" s="876"/>
      <c r="E37" s="889"/>
      <c r="F37" s="890"/>
      <c r="G37" s="890"/>
      <c r="H37" s="890"/>
      <c r="I37" s="890"/>
      <c r="J37" s="890"/>
      <c r="K37" s="890"/>
      <c r="L37" s="890"/>
      <c r="M37" s="890"/>
      <c r="N37" s="890"/>
      <c r="O37" s="890"/>
      <c r="P37" s="890"/>
      <c r="Q37" s="266"/>
    </row>
    <row r="38" spans="1:21" s="270" customFormat="1" ht="86.25" customHeight="1">
      <c r="A38" s="269"/>
      <c r="B38" s="269"/>
      <c r="C38" s="895"/>
      <c r="D38" s="895"/>
      <c r="E38" s="874" t="s">
        <v>176</v>
      </c>
      <c r="F38" s="875" t="s">
        <v>177</v>
      </c>
      <c r="G38" s="891"/>
      <c r="H38" s="875" t="s">
        <v>178</v>
      </c>
      <c r="I38" s="875"/>
      <c r="J38" s="875" t="s">
        <v>179</v>
      </c>
      <c r="K38" s="875"/>
      <c r="L38" s="875" t="s">
        <v>180</v>
      </c>
      <c r="M38" s="875"/>
      <c r="N38" s="875" t="s">
        <v>181</v>
      </c>
      <c r="O38" s="875"/>
      <c r="P38" s="875" t="s">
        <v>246</v>
      </c>
      <c r="Q38" s="271"/>
    </row>
    <row r="39" spans="1:21" s="273" customFormat="1" ht="15" customHeight="1">
      <c r="A39" s="202"/>
      <c r="B39" s="202"/>
      <c r="C39" s="876"/>
      <c r="D39" s="876"/>
      <c r="E39" s="892"/>
      <c r="F39" s="893" t="s">
        <v>0</v>
      </c>
      <c r="G39" s="893"/>
      <c r="H39" s="893" t="s">
        <v>0</v>
      </c>
      <c r="I39" s="893"/>
      <c r="J39" s="893" t="s">
        <v>0</v>
      </c>
      <c r="K39" s="893"/>
      <c r="L39" s="893" t="s">
        <v>0</v>
      </c>
      <c r="M39" s="893"/>
      <c r="N39" s="893" t="s">
        <v>0</v>
      </c>
      <c r="O39" s="893"/>
      <c r="P39" s="893" t="s">
        <v>0</v>
      </c>
      <c r="Q39" s="272"/>
    </row>
    <row r="40" spans="1:21" s="273" customFormat="1" ht="7.5" customHeight="1" thickBot="1">
      <c r="A40" s="202"/>
      <c r="B40" s="202"/>
      <c r="C40" s="894"/>
      <c r="D40" s="894"/>
      <c r="E40" s="896"/>
      <c r="F40" s="897"/>
      <c r="G40" s="897"/>
      <c r="H40" s="897"/>
      <c r="I40" s="897"/>
      <c r="J40" s="897"/>
      <c r="K40" s="897"/>
      <c r="L40" s="897"/>
      <c r="M40" s="897"/>
      <c r="N40" s="897"/>
      <c r="O40" s="897"/>
      <c r="P40" s="897"/>
      <c r="Q40" s="272"/>
    </row>
    <row r="41" spans="1:21" ht="12" customHeight="1">
      <c r="A41" s="202"/>
      <c r="B41" s="202"/>
      <c r="C41" s="202"/>
      <c r="D41" s="202"/>
      <c r="E41" s="298"/>
      <c r="F41" s="299"/>
      <c r="G41" s="300"/>
      <c r="H41" s="301"/>
      <c r="I41" s="301"/>
      <c r="J41" s="301"/>
      <c r="K41" s="301"/>
      <c r="L41" s="300"/>
      <c r="M41" s="300"/>
      <c r="N41" s="300"/>
      <c r="O41" s="300"/>
      <c r="P41" s="300"/>
      <c r="Q41" s="82"/>
    </row>
    <row r="42" spans="1:21" s="593" customFormat="1" ht="29.25" customHeight="1">
      <c r="A42" s="696"/>
      <c r="B42" s="696"/>
      <c r="C42" s="696"/>
      <c r="D42" s="1032" t="s">
        <v>102</v>
      </c>
      <c r="E42" s="1032"/>
      <c r="F42" s="281">
        <v>308855.42599999998</v>
      </c>
      <c r="G42" s="281">
        <v>0</v>
      </c>
      <c r="H42" s="281">
        <v>16352.117000000002</v>
      </c>
      <c r="I42" s="281">
        <v>0</v>
      </c>
      <c r="J42" s="281">
        <v>1338.0729999999999</v>
      </c>
      <c r="K42" s="281">
        <v>0</v>
      </c>
      <c r="L42" s="281">
        <v>8096.2219999999998</v>
      </c>
      <c r="M42" s="281">
        <v>0</v>
      </c>
      <c r="N42" s="281">
        <v>51812.09</v>
      </c>
      <c r="O42" s="281">
        <v>0</v>
      </c>
      <c r="P42" s="281">
        <v>280153.60200000001</v>
      </c>
      <c r="Q42" s="511"/>
      <c r="R42" s="282"/>
      <c r="S42" s="282"/>
      <c r="T42" s="282"/>
      <c r="U42" s="282"/>
    </row>
    <row r="43" spans="1:21" ht="12" customHeight="1">
      <c r="A43" s="202"/>
      <c r="B43" s="202"/>
      <c r="C43" s="202"/>
      <c r="D43" s="202"/>
      <c r="F43" s="287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82"/>
      <c r="R43" s="282"/>
      <c r="S43" s="282"/>
      <c r="T43" s="228"/>
      <c r="U43" s="282"/>
    </row>
    <row r="44" spans="1:21" s="284" customFormat="1" ht="29.25" customHeight="1">
      <c r="A44" s="696"/>
      <c r="B44" s="696"/>
      <c r="C44" s="696"/>
      <c r="D44" s="696"/>
      <c r="E44" s="293" t="s">
        <v>103</v>
      </c>
      <c r="F44" s="287">
        <v>187199.41999999998</v>
      </c>
      <c r="G44" s="287">
        <v>0</v>
      </c>
      <c r="H44" s="287">
        <v>7951.402</v>
      </c>
      <c r="I44" s="287">
        <v>0</v>
      </c>
      <c r="J44" s="287">
        <v>652.51900000000001</v>
      </c>
      <c r="K44" s="287">
        <v>0</v>
      </c>
      <c r="L44" s="287">
        <v>2778.7309999999998</v>
      </c>
      <c r="M44" s="287">
        <v>0</v>
      </c>
      <c r="N44" s="287">
        <v>26569.458999999999</v>
      </c>
      <c r="O44" s="287">
        <v>0</v>
      </c>
      <c r="P44" s="287">
        <v>170707.57500000001</v>
      </c>
      <c r="Q44" s="283"/>
      <c r="R44" s="282"/>
      <c r="S44" s="282"/>
      <c r="T44" s="228"/>
      <c r="U44" s="282"/>
    </row>
    <row r="45" spans="1:21" ht="12" customHeight="1">
      <c r="A45" s="202"/>
      <c r="B45" s="202"/>
      <c r="C45" s="202"/>
      <c r="D45" s="202"/>
      <c r="F45" s="287"/>
      <c r="G45" s="296"/>
      <c r="H45" s="297"/>
      <c r="I45" s="297"/>
      <c r="J45" s="297"/>
      <c r="K45" s="297"/>
      <c r="L45" s="296"/>
      <c r="M45" s="296"/>
      <c r="N45" s="296"/>
      <c r="O45" s="296"/>
      <c r="P45" s="296"/>
      <c r="Q45" s="82"/>
      <c r="R45" s="282"/>
      <c r="S45" s="282"/>
      <c r="T45" s="228"/>
      <c r="U45" s="282"/>
    </row>
    <row r="46" spans="1:21" s="284" customFormat="1" ht="29.25" customHeight="1">
      <c r="A46" s="696"/>
      <c r="B46" s="696"/>
      <c r="C46" s="696"/>
      <c r="D46" s="696"/>
      <c r="E46" s="276" t="s">
        <v>104</v>
      </c>
      <c r="F46" s="299">
        <v>46095.625999999997</v>
      </c>
      <c r="G46" s="299">
        <v>0</v>
      </c>
      <c r="H46" s="299">
        <v>5777.835</v>
      </c>
      <c r="I46" s="299">
        <v>0</v>
      </c>
      <c r="J46" s="299">
        <v>444.67399999999998</v>
      </c>
      <c r="K46" s="299">
        <v>0</v>
      </c>
      <c r="L46" s="299">
        <v>5274.4549999999999</v>
      </c>
      <c r="M46" s="299">
        <v>0</v>
      </c>
      <c r="N46" s="299">
        <v>12993.858999999999</v>
      </c>
      <c r="O46" s="299">
        <v>0</v>
      </c>
      <c r="P46" s="299">
        <v>43709.383000000002</v>
      </c>
      <c r="Q46" s="283"/>
      <c r="R46" s="282"/>
      <c r="S46" s="282"/>
      <c r="T46" s="228"/>
      <c r="U46" s="282"/>
    </row>
    <row r="47" spans="1:21" ht="12" customHeight="1">
      <c r="A47" s="202"/>
      <c r="B47" s="202"/>
      <c r="C47" s="202"/>
      <c r="D47" s="202"/>
      <c r="E47" s="298"/>
      <c r="F47" s="299"/>
      <c r="G47" s="300"/>
      <c r="H47" s="301"/>
      <c r="I47" s="301"/>
      <c r="J47" s="301"/>
      <c r="K47" s="301"/>
      <c r="L47" s="300"/>
      <c r="M47" s="300"/>
      <c r="N47" s="300"/>
      <c r="O47" s="300"/>
      <c r="P47" s="300"/>
      <c r="Q47" s="82"/>
      <c r="R47" s="282"/>
      <c r="S47" s="282"/>
      <c r="T47" s="228"/>
      <c r="U47" s="282"/>
    </row>
    <row r="48" spans="1:21" s="284" customFormat="1" ht="29.25" customHeight="1">
      <c r="A48" s="696"/>
      <c r="B48" s="696"/>
      <c r="C48" s="696"/>
      <c r="D48" s="696"/>
      <c r="E48" s="293" t="s">
        <v>105</v>
      </c>
      <c r="F48" s="287">
        <v>75560.38</v>
      </c>
      <c r="G48" s="287">
        <v>4.0000000000000001E-3</v>
      </c>
      <c r="H48" s="287">
        <v>2622.88</v>
      </c>
      <c r="I48" s="287">
        <v>0</v>
      </c>
      <c r="J48" s="287">
        <v>240.88</v>
      </c>
      <c r="K48" s="287">
        <v>0</v>
      </c>
      <c r="L48" s="287">
        <v>43.036000000000001</v>
      </c>
      <c r="M48" s="287">
        <v>0</v>
      </c>
      <c r="N48" s="287">
        <v>12248.771999999999</v>
      </c>
      <c r="O48" s="287">
        <v>0</v>
      </c>
      <c r="P48" s="287">
        <v>65736.644</v>
      </c>
      <c r="Q48" s="283"/>
      <c r="R48" s="282"/>
      <c r="S48" s="282"/>
      <c r="T48" s="228"/>
      <c r="U48" s="282"/>
    </row>
    <row r="49" spans="1:21" ht="12" customHeight="1">
      <c r="A49" s="202"/>
      <c r="B49" s="202"/>
      <c r="C49" s="202"/>
      <c r="D49" s="202"/>
      <c r="F49" s="287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82"/>
      <c r="R49" s="282"/>
      <c r="S49" s="282"/>
      <c r="T49" s="82"/>
      <c r="U49" s="282"/>
    </row>
    <row r="50" spans="1:21" s="284" customFormat="1" ht="29.25" customHeight="1">
      <c r="A50" s="696"/>
      <c r="B50" s="696"/>
      <c r="C50" s="696"/>
      <c r="D50" s="1032" t="s">
        <v>106</v>
      </c>
      <c r="E50" s="1032"/>
      <c r="F50" s="287">
        <v>4765794.1959999995</v>
      </c>
      <c r="G50" s="287">
        <v>0</v>
      </c>
      <c r="H50" s="287">
        <v>453643.11899999995</v>
      </c>
      <c r="I50" s="287">
        <v>0</v>
      </c>
      <c r="J50" s="287">
        <v>125563.565</v>
      </c>
      <c r="K50" s="287">
        <v>0</v>
      </c>
      <c r="L50" s="287">
        <v>12979.64</v>
      </c>
      <c r="M50" s="287">
        <v>0</v>
      </c>
      <c r="N50" s="287">
        <v>729055.701</v>
      </c>
      <c r="O50" s="287">
        <v>0</v>
      </c>
      <c r="P50" s="287">
        <v>4377797.6890000002</v>
      </c>
      <c r="Q50" s="283"/>
      <c r="R50" s="282"/>
      <c r="S50" s="282"/>
      <c r="T50" s="82"/>
      <c r="U50" s="282"/>
    </row>
    <row r="51" spans="1:21" ht="12" customHeight="1">
      <c r="A51" s="202"/>
      <c r="B51" s="202"/>
      <c r="C51" s="202"/>
      <c r="D51" s="202"/>
      <c r="E51" s="302"/>
      <c r="F51" s="287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82"/>
      <c r="R51" s="282"/>
      <c r="S51" s="282"/>
      <c r="T51" s="82"/>
      <c r="U51" s="282"/>
    </row>
    <row r="52" spans="1:21" s="284" customFormat="1" ht="29.25" customHeight="1">
      <c r="A52" s="696"/>
      <c r="B52" s="696"/>
      <c r="C52" s="696"/>
      <c r="D52" s="1032" t="s">
        <v>107</v>
      </c>
      <c r="E52" s="1032"/>
      <c r="F52" s="287">
        <v>573823.77100000007</v>
      </c>
      <c r="G52" s="287">
        <v>0</v>
      </c>
      <c r="H52" s="287">
        <v>81880.157999999996</v>
      </c>
      <c r="I52" s="287">
        <v>0</v>
      </c>
      <c r="J52" s="287">
        <v>9672.91</v>
      </c>
      <c r="K52" s="287">
        <v>0</v>
      </c>
      <c r="L52" s="287">
        <v>1952.4040000000002</v>
      </c>
      <c r="M52" s="287">
        <v>0</v>
      </c>
      <c r="N52" s="287">
        <v>102264.518</v>
      </c>
      <c r="O52" s="287">
        <v>0</v>
      </c>
      <c r="P52" s="287">
        <v>545718.90500000003</v>
      </c>
      <c r="Q52" s="283"/>
      <c r="R52" s="282"/>
      <c r="S52" s="282"/>
      <c r="T52" s="82"/>
      <c r="U52" s="282"/>
    </row>
    <row r="53" spans="1:21" ht="12" customHeight="1">
      <c r="A53" s="202"/>
      <c r="B53" s="202"/>
      <c r="C53" s="202"/>
      <c r="D53" s="202"/>
      <c r="E53" s="302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82"/>
      <c r="R53" s="282"/>
      <c r="S53" s="282"/>
      <c r="T53" s="82"/>
      <c r="U53" s="282"/>
    </row>
    <row r="54" spans="1:21" s="284" customFormat="1" ht="29.25" customHeight="1">
      <c r="A54" s="696"/>
      <c r="B54" s="696"/>
      <c r="C54" s="1032" t="s">
        <v>108</v>
      </c>
      <c r="D54" s="1032"/>
      <c r="E54" s="1032"/>
      <c r="F54" s="281">
        <f>F56+F58+F60+F62</f>
        <v>13657761.257999999</v>
      </c>
      <c r="G54" s="281">
        <v>0</v>
      </c>
      <c r="H54" s="281">
        <f>H56+H58+H60+H62</f>
        <v>988030.72</v>
      </c>
      <c r="I54" s="281">
        <v>0</v>
      </c>
      <c r="J54" s="281">
        <f>J56+J58+J60+J62</f>
        <v>472137.97099999996</v>
      </c>
      <c r="K54" s="281">
        <v>0</v>
      </c>
      <c r="L54" s="281">
        <f>L56+L58+L60+L62</f>
        <v>88540.646999999997</v>
      </c>
      <c r="M54" s="281">
        <v>0</v>
      </c>
      <c r="N54" s="281">
        <f>N56+N58+N60+N62</f>
        <v>296208.57700000005</v>
      </c>
      <c r="O54" s="281">
        <v>0</v>
      </c>
      <c r="P54" s="281">
        <f>P56+P58+P60+P62</f>
        <v>13965986.077</v>
      </c>
      <c r="Q54" s="283"/>
      <c r="R54" s="282"/>
      <c r="S54" s="282"/>
      <c r="T54" s="82"/>
      <c r="U54" s="282"/>
    </row>
    <row r="55" spans="1:21" ht="12" customHeight="1">
      <c r="A55" s="202"/>
      <c r="B55" s="202"/>
      <c r="C55" s="202"/>
      <c r="D55" s="202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82"/>
      <c r="R55" s="282"/>
      <c r="S55" s="282"/>
      <c r="T55" s="82"/>
      <c r="U55" s="282"/>
    </row>
    <row r="56" spans="1:21" s="284" customFormat="1" ht="29.25" customHeight="1">
      <c r="A56" s="696"/>
      <c r="B56" s="696"/>
      <c r="C56" s="696"/>
      <c r="D56" s="696"/>
      <c r="E56" s="293" t="s">
        <v>109</v>
      </c>
      <c r="F56" s="287">
        <v>54358.698999999993</v>
      </c>
      <c r="G56" s="287">
        <v>0</v>
      </c>
      <c r="H56" s="287">
        <v>32715.089</v>
      </c>
      <c r="I56" s="287">
        <v>0</v>
      </c>
      <c r="J56" s="287">
        <v>15795.996999999999</v>
      </c>
      <c r="K56" s="287">
        <v>0</v>
      </c>
      <c r="L56" s="287">
        <v>24.617000000000001</v>
      </c>
      <c r="M56" s="287">
        <v>0</v>
      </c>
      <c r="N56" s="287">
        <v>0</v>
      </c>
      <c r="O56" s="287">
        <v>0</v>
      </c>
      <c r="P56" s="287">
        <v>71302.407999999996</v>
      </c>
      <c r="Q56" s="283"/>
      <c r="R56" s="282"/>
      <c r="S56" s="282"/>
      <c r="T56" s="82"/>
      <c r="U56" s="282"/>
    </row>
    <row r="57" spans="1:21" ht="12" customHeight="1">
      <c r="A57" s="202"/>
      <c r="B57" s="202"/>
      <c r="C57" s="202"/>
      <c r="D57" s="202"/>
      <c r="F57" s="303"/>
      <c r="G57" s="303"/>
      <c r="H57" s="304"/>
      <c r="I57" s="304"/>
      <c r="J57" s="304"/>
      <c r="K57" s="304"/>
      <c r="L57" s="305"/>
      <c r="M57" s="305"/>
      <c r="N57" s="305"/>
      <c r="O57" s="305"/>
      <c r="P57" s="303"/>
      <c r="Q57" s="82"/>
      <c r="R57" s="282"/>
      <c r="S57" s="282"/>
      <c r="T57" s="82"/>
      <c r="U57" s="282"/>
    </row>
    <row r="58" spans="1:21" s="284" customFormat="1" ht="29.25" customHeight="1">
      <c r="A58" s="696"/>
      <c r="B58" s="696"/>
      <c r="C58" s="696"/>
      <c r="D58" s="696"/>
      <c r="E58" s="293" t="s">
        <v>233</v>
      </c>
      <c r="F58" s="695">
        <v>617428.67200000002</v>
      </c>
      <c r="G58" s="306">
        <v>0</v>
      </c>
      <c r="H58" s="695">
        <v>288487.55099999998</v>
      </c>
      <c r="I58" s="306">
        <v>0</v>
      </c>
      <c r="J58" s="695">
        <v>363258.47499999998</v>
      </c>
      <c r="K58" s="306">
        <v>0</v>
      </c>
      <c r="L58" s="695">
        <v>0</v>
      </c>
      <c r="M58" s="306">
        <v>0</v>
      </c>
      <c r="N58" s="695">
        <v>0</v>
      </c>
      <c r="O58" s="306">
        <v>0</v>
      </c>
      <c r="P58" s="695">
        <v>542657.74800000014</v>
      </c>
      <c r="Q58" s="283"/>
      <c r="R58" s="282"/>
      <c r="S58" s="282"/>
      <c r="T58" s="82"/>
      <c r="U58" s="282"/>
    </row>
    <row r="59" spans="1:21" ht="12" customHeight="1">
      <c r="A59" s="202"/>
      <c r="B59" s="202"/>
      <c r="C59" s="202"/>
      <c r="D59" s="202"/>
      <c r="E59" s="307"/>
      <c r="Q59" s="82"/>
      <c r="R59" s="282"/>
      <c r="S59" s="282"/>
      <c r="T59" s="511"/>
      <c r="U59" s="282"/>
    </row>
    <row r="60" spans="1:21" s="284" customFormat="1" ht="29.25" customHeight="1">
      <c r="A60" s="696"/>
      <c r="B60" s="696"/>
      <c r="C60" s="696"/>
      <c r="D60" s="696"/>
      <c r="E60" s="697" t="s">
        <v>110</v>
      </c>
      <c r="F60" s="306">
        <v>10567918.992000001</v>
      </c>
      <c r="G60" s="306">
        <v>0</v>
      </c>
      <c r="H60" s="306">
        <v>427163.24000000005</v>
      </c>
      <c r="I60" s="306">
        <v>0</v>
      </c>
      <c r="J60" s="306">
        <v>77049.732999999993</v>
      </c>
      <c r="K60" s="306">
        <v>0</v>
      </c>
      <c r="L60" s="306">
        <v>83116.112999999998</v>
      </c>
      <c r="M60" s="306">
        <v>0</v>
      </c>
      <c r="N60" s="306">
        <v>127132.17600000001</v>
      </c>
      <c r="O60" s="306">
        <v>0</v>
      </c>
      <c r="P60" s="306">
        <v>10874016.436000001</v>
      </c>
      <c r="Q60" s="283"/>
      <c r="R60" s="282"/>
      <c r="S60" s="282"/>
      <c r="T60" s="82"/>
      <c r="U60" s="282"/>
    </row>
    <row r="61" spans="1:21" ht="12" customHeight="1">
      <c r="A61" s="202"/>
      <c r="B61" s="202"/>
      <c r="C61" s="202"/>
      <c r="D61" s="202"/>
      <c r="F61" s="306"/>
      <c r="G61" s="308"/>
      <c r="H61" s="309"/>
      <c r="I61" s="309"/>
      <c r="J61" s="309"/>
      <c r="K61" s="309"/>
      <c r="L61" s="308"/>
      <c r="M61" s="308"/>
      <c r="N61" s="308"/>
      <c r="O61" s="308"/>
      <c r="P61" s="308"/>
      <c r="Q61" s="82"/>
      <c r="R61" s="282"/>
      <c r="S61" s="282"/>
      <c r="T61" s="82"/>
      <c r="U61" s="282"/>
    </row>
    <row r="62" spans="1:21" s="284" customFormat="1" ht="29.25" customHeight="1">
      <c r="A62" s="696"/>
      <c r="B62" s="696"/>
      <c r="C62" s="696"/>
      <c r="D62" s="696"/>
      <c r="E62" s="293" t="s">
        <v>101</v>
      </c>
      <c r="F62" s="306">
        <v>2418054.8949999996</v>
      </c>
      <c r="G62" s="306">
        <v>0</v>
      </c>
      <c r="H62" s="306">
        <v>239664.83999999997</v>
      </c>
      <c r="I62" s="306">
        <v>0</v>
      </c>
      <c r="J62" s="306">
        <v>16033.766</v>
      </c>
      <c r="K62" s="306">
        <v>0</v>
      </c>
      <c r="L62" s="306">
        <v>5399.9170000000004</v>
      </c>
      <c r="M62" s="306">
        <v>0</v>
      </c>
      <c r="N62" s="306">
        <v>169076.40100000001</v>
      </c>
      <c r="O62" s="306">
        <v>0</v>
      </c>
      <c r="P62" s="306">
        <v>2478009.4849999999</v>
      </c>
      <c r="Q62" s="283"/>
      <c r="R62" s="282"/>
      <c r="S62" s="282"/>
      <c r="T62" s="82"/>
      <c r="U62" s="282"/>
    </row>
    <row r="63" spans="1:21" ht="12" customHeight="1">
      <c r="A63" s="202"/>
      <c r="B63" s="202"/>
      <c r="C63" s="202"/>
      <c r="D63" s="202"/>
      <c r="E63" s="266"/>
      <c r="F63" s="206"/>
      <c r="G63" s="206"/>
      <c r="H63" s="206"/>
      <c r="I63" s="206"/>
      <c r="J63" s="206"/>
      <c r="K63" s="206"/>
      <c r="L63" s="310"/>
      <c r="M63" s="206"/>
      <c r="N63" s="206"/>
      <c r="O63" s="206"/>
      <c r="P63" s="206"/>
      <c r="Q63" s="82"/>
      <c r="R63" s="282"/>
      <c r="S63" s="282"/>
      <c r="T63" s="82"/>
      <c r="U63" s="282"/>
    </row>
    <row r="64" spans="1:21" s="284" customFormat="1" ht="29.25" customHeight="1">
      <c r="A64" s="696"/>
      <c r="B64" s="696"/>
      <c r="C64" s="1032" t="s">
        <v>111</v>
      </c>
      <c r="D64" s="1032"/>
      <c r="E64" s="1032"/>
      <c r="F64" s="698" t="s">
        <v>9</v>
      </c>
      <c r="G64" s="698"/>
      <c r="H64" s="698" t="s">
        <v>9</v>
      </c>
      <c r="I64" s="698"/>
      <c r="J64" s="698" t="s">
        <v>9</v>
      </c>
      <c r="K64" s="698"/>
      <c r="L64" s="698" t="s">
        <v>9</v>
      </c>
      <c r="M64" s="698"/>
      <c r="N64" s="698" t="s">
        <v>9</v>
      </c>
      <c r="O64" s="405">
        <v>0</v>
      </c>
      <c r="P64" s="405">
        <v>59540.197</v>
      </c>
      <c r="R64" s="282"/>
      <c r="S64" s="282"/>
      <c r="T64" s="82"/>
      <c r="U64" s="282"/>
    </row>
    <row r="65" spans="3:21" ht="27.75" customHeight="1" thickBot="1">
      <c r="C65" s="267"/>
      <c r="D65" s="267"/>
      <c r="E65" s="267"/>
      <c r="F65" s="268"/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R65" s="282"/>
      <c r="S65" s="282"/>
      <c r="T65" s="82"/>
      <c r="U65" s="282"/>
    </row>
    <row r="66" spans="3:21" ht="2.25" hidden="1" customHeight="1" thickBot="1">
      <c r="E66" s="267"/>
      <c r="F66" s="268"/>
      <c r="G66" s="268"/>
      <c r="H66" s="268"/>
      <c r="I66" s="268"/>
      <c r="J66" s="268"/>
      <c r="K66" s="268"/>
      <c r="L66" s="268"/>
      <c r="M66" s="268"/>
      <c r="N66" s="268"/>
      <c r="O66" s="268"/>
      <c r="P66" s="268"/>
      <c r="R66" s="282"/>
      <c r="S66" s="282"/>
      <c r="T66" s="82"/>
      <c r="U66" s="282"/>
    </row>
    <row r="67" spans="3:21">
      <c r="F67" s="264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R67" s="282"/>
      <c r="S67" s="282"/>
      <c r="T67" s="82"/>
      <c r="U67" s="282"/>
    </row>
    <row r="68" spans="3:21">
      <c r="R68" s="282"/>
      <c r="S68" s="282"/>
      <c r="T68" s="405"/>
      <c r="U68" s="282"/>
    </row>
    <row r="69" spans="3:21">
      <c r="R69" s="282"/>
      <c r="S69" s="282"/>
      <c r="T69" s="82"/>
      <c r="U69" s="282"/>
    </row>
    <row r="70" spans="3:21">
      <c r="R70" s="282"/>
      <c r="S70" s="282"/>
      <c r="T70" s="82"/>
      <c r="U70" s="282"/>
    </row>
    <row r="71" spans="3:21">
      <c r="R71" s="282"/>
      <c r="S71" s="282"/>
      <c r="T71" s="82"/>
      <c r="U71" s="282"/>
    </row>
    <row r="72" spans="3:21">
      <c r="R72" s="282"/>
      <c r="S72" s="282"/>
      <c r="T72" s="82"/>
      <c r="U72" s="282"/>
    </row>
    <row r="73" spans="3:21">
      <c r="R73" s="282"/>
      <c r="S73" s="282"/>
      <c r="T73" s="82"/>
      <c r="U73" s="282"/>
    </row>
    <row r="74" spans="3:21">
      <c r="R74" s="282"/>
      <c r="S74" s="282"/>
      <c r="T74" s="82"/>
      <c r="U74" s="282"/>
    </row>
    <row r="75" spans="3:21">
      <c r="R75" s="282"/>
      <c r="S75" s="282"/>
      <c r="T75" s="82"/>
      <c r="U75" s="282"/>
    </row>
    <row r="76" spans="3:21">
      <c r="R76" s="282"/>
      <c r="S76" s="282"/>
      <c r="T76" s="82"/>
      <c r="U76" s="282"/>
    </row>
    <row r="77" spans="3:21">
      <c r="R77" s="282"/>
      <c r="S77" s="282"/>
      <c r="T77" s="82"/>
      <c r="U77" s="282"/>
    </row>
    <row r="78" spans="3:21">
      <c r="R78" s="282"/>
      <c r="S78" s="282"/>
      <c r="T78" s="82"/>
      <c r="U78" s="282"/>
    </row>
    <row r="79" spans="3:21">
      <c r="R79" s="282"/>
      <c r="S79" s="282"/>
      <c r="T79" s="82"/>
      <c r="U79" s="282"/>
    </row>
    <row r="80" spans="3:21">
      <c r="R80" s="282"/>
      <c r="S80" s="282"/>
      <c r="T80" s="283"/>
      <c r="U80" s="282"/>
    </row>
    <row r="81" spans="18:21">
      <c r="R81" s="282"/>
      <c r="S81" s="282"/>
      <c r="T81" s="82"/>
      <c r="U81" s="282"/>
    </row>
    <row r="82" spans="18:21">
      <c r="R82" s="282"/>
      <c r="S82" s="282"/>
      <c r="T82" s="82"/>
      <c r="U82" s="282"/>
    </row>
    <row r="83" spans="18:21">
      <c r="R83" s="970"/>
      <c r="S83" s="282"/>
      <c r="T83" s="82"/>
      <c r="U83" s="282"/>
    </row>
    <row r="84" spans="18:21">
      <c r="R84" s="282"/>
      <c r="S84" s="282"/>
      <c r="T84" s="82"/>
      <c r="U84" s="282"/>
    </row>
    <row r="85" spans="18:21">
      <c r="R85" s="282"/>
      <c r="S85" s="282"/>
      <c r="T85" s="82"/>
      <c r="U85" s="282"/>
    </row>
    <row r="86" spans="18:21">
      <c r="R86" s="282"/>
      <c r="S86" s="282"/>
      <c r="T86" s="82"/>
      <c r="U86" s="282"/>
    </row>
    <row r="87" spans="18:21">
      <c r="R87" s="282"/>
      <c r="S87" s="282"/>
      <c r="T87" s="82"/>
      <c r="U87" s="282"/>
    </row>
    <row r="88" spans="18:21">
      <c r="R88" s="282"/>
      <c r="S88" s="282"/>
      <c r="T88" s="82"/>
      <c r="U88" s="282"/>
    </row>
    <row r="89" spans="18:21">
      <c r="R89" s="282"/>
      <c r="S89" s="282"/>
      <c r="T89" s="82"/>
      <c r="U89" s="282"/>
    </row>
    <row r="90" spans="18:21">
      <c r="R90" s="282"/>
      <c r="S90" s="282"/>
      <c r="T90" s="82"/>
      <c r="U90" s="282"/>
    </row>
    <row r="91" spans="18:21">
      <c r="R91" s="282"/>
      <c r="S91" s="282"/>
      <c r="T91" s="82"/>
      <c r="U91" s="282"/>
    </row>
    <row r="92" spans="18:21">
      <c r="R92" s="282"/>
      <c r="S92" s="282"/>
      <c r="U92" s="282"/>
    </row>
  </sheetData>
  <mergeCells count="13">
    <mergeCell ref="E2:P2"/>
    <mergeCell ref="E35:P35"/>
    <mergeCell ref="C5:E5"/>
    <mergeCell ref="D42:E42"/>
    <mergeCell ref="D50:E50"/>
    <mergeCell ref="D52:E52"/>
    <mergeCell ref="C64:E64"/>
    <mergeCell ref="C54:E54"/>
    <mergeCell ref="C12:E12"/>
    <mergeCell ref="D14:E14"/>
    <mergeCell ref="D16:E16"/>
    <mergeCell ref="D24:E24"/>
    <mergeCell ref="D26:E26"/>
  </mergeCells>
  <pageMargins left="0" right="0.5" top="0.3" bottom="0.5" header="1.27" footer="1"/>
  <pageSetup paperSize="9" scale="80" firstPageNumber="16" orientation="landscape" useFirstPageNumber="1" r:id="rId1"/>
  <headerFooter alignWithMargins="0"/>
  <rowBreaks count="1" manualBreakCount="1">
    <brk id="33" max="1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C1:U36"/>
  <sheetViews>
    <sheetView zoomScaleNormal="100" zoomScaleSheetLayoutView="100" workbookViewId="0">
      <selection activeCell="C41" sqref="C41"/>
    </sheetView>
  </sheetViews>
  <sheetFormatPr defaultColWidth="9.140625" defaultRowHeight="12.75"/>
  <cols>
    <col min="1" max="1" width="8.7109375" style="1" customWidth="1"/>
    <col min="2" max="2" width="1.42578125" style="1" customWidth="1"/>
    <col min="3" max="3" width="26.5703125" style="1" customWidth="1"/>
    <col min="4" max="4" width="1.42578125" style="1" customWidth="1"/>
    <col min="5" max="5" width="10" style="36" customWidth="1"/>
    <col min="6" max="6" width="1.42578125" style="36" customWidth="1"/>
    <col min="7" max="7" width="14.42578125" style="36" customWidth="1"/>
    <col min="8" max="8" width="1.42578125" style="36" customWidth="1"/>
    <col min="9" max="9" width="14.7109375" style="36" customWidth="1"/>
    <col min="10" max="10" width="1.42578125" style="36" customWidth="1"/>
    <col min="11" max="11" width="16.42578125" style="36" customWidth="1"/>
    <col min="12" max="12" width="1.42578125" style="36" customWidth="1"/>
    <col min="13" max="13" width="15.140625" style="36" customWidth="1"/>
    <col min="14" max="14" width="1.42578125" style="36" customWidth="1"/>
    <col min="15" max="15" width="20.5703125" style="36" customWidth="1"/>
    <col min="16" max="16" width="1.42578125" style="36" customWidth="1"/>
    <col min="17" max="17" width="15.7109375" style="36" customWidth="1"/>
    <col min="18" max="18" width="1.42578125" style="36" customWidth="1"/>
    <col min="19" max="19" width="21" style="36" customWidth="1"/>
    <col min="20" max="16384" width="9.140625" style="1"/>
  </cols>
  <sheetData>
    <row r="1" spans="3:20" ht="12.95" customHeight="1">
      <c r="C1" s="311"/>
      <c r="D1" s="311"/>
      <c r="E1" s="520"/>
      <c r="F1" s="520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3:20" ht="27" customHeight="1">
      <c r="C2" s="991" t="s">
        <v>234</v>
      </c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  <c r="Q2" s="992"/>
      <c r="R2" s="992"/>
      <c r="S2" s="992"/>
      <c r="T2" s="534"/>
    </row>
    <row r="3" spans="3:20" ht="12.95" customHeight="1" thickBot="1">
      <c r="C3" s="2"/>
      <c r="D3" s="2"/>
      <c r="E3" s="795"/>
      <c r="F3" s="79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3:20" ht="7.5" customHeight="1">
      <c r="C4" s="796"/>
      <c r="D4" s="796"/>
      <c r="E4" s="898"/>
      <c r="F4" s="898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</row>
    <row r="5" spans="3:20" ht="114.75">
      <c r="C5" s="812" t="s">
        <v>149</v>
      </c>
      <c r="D5" s="812"/>
      <c r="E5" s="899" t="s">
        <v>150</v>
      </c>
      <c r="F5" s="899"/>
      <c r="G5" s="801" t="s">
        <v>136</v>
      </c>
      <c r="H5" s="802"/>
      <c r="I5" s="801" t="s">
        <v>47</v>
      </c>
      <c r="J5" s="802"/>
      <c r="K5" s="803" t="s">
        <v>137</v>
      </c>
      <c r="L5" s="802"/>
      <c r="M5" s="801" t="s">
        <v>138</v>
      </c>
      <c r="N5" s="802"/>
      <c r="O5" s="801" t="s">
        <v>139</v>
      </c>
      <c r="P5" s="802"/>
      <c r="Q5" s="801" t="s">
        <v>140</v>
      </c>
      <c r="R5" s="802"/>
      <c r="S5" s="803" t="s">
        <v>141</v>
      </c>
    </row>
    <row r="6" spans="3:20" ht="17.25" customHeight="1">
      <c r="C6" s="796"/>
      <c r="D6" s="796"/>
      <c r="E6" s="898"/>
      <c r="F6" s="898"/>
      <c r="G6" s="797"/>
      <c r="H6" s="797"/>
      <c r="I6" s="819" t="s">
        <v>0</v>
      </c>
      <c r="J6" s="819"/>
      <c r="K6" s="819" t="s">
        <v>0</v>
      </c>
      <c r="L6" s="819"/>
      <c r="M6" s="819" t="s">
        <v>0</v>
      </c>
      <c r="N6" s="819"/>
      <c r="O6" s="900"/>
      <c r="P6" s="819"/>
      <c r="Q6" s="819" t="s">
        <v>0</v>
      </c>
      <c r="R6" s="819"/>
      <c r="S6" s="819" t="s">
        <v>0</v>
      </c>
    </row>
    <row r="7" spans="3:20" ht="7.5" customHeight="1" thickBot="1">
      <c r="C7" s="796"/>
      <c r="D7" s="796"/>
      <c r="E7" s="898"/>
      <c r="F7" s="898"/>
      <c r="G7" s="797"/>
      <c r="H7" s="797"/>
      <c r="I7" s="819"/>
      <c r="J7" s="819"/>
      <c r="K7" s="819"/>
      <c r="L7" s="819"/>
      <c r="M7" s="819"/>
      <c r="N7" s="819"/>
      <c r="O7" s="819"/>
      <c r="P7" s="819"/>
      <c r="Q7" s="819"/>
      <c r="R7" s="819"/>
      <c r="S7" s="819"/>
    </row>
    <row r="8" spans="3:20" ht="7.5" customHeight="1">
      <c r="C8" s="527"/>
      <c r="D8" s="527"/>
      <c r="E8" s="528"/>
      <c r="F8" s="528"/>
      <c r="G8" s="502"/>
      <c r="H8" s="502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</row>
    <row r="9" spans="3:20" s="16" customFormat="1" ht="13.5" customHeight="1">
      <c r="C9" s="12" t="s">
        <v>1</v>
      </c>
      <c r="D9" s="12"/>
      <c r="E9" s="636">
        <v>2015</v>
      </c>
      <c r="F9" s="636"/>
      <c r="G9" s="400">
        <v>1541</v>
      </c>
      <c r="H9" s="706"/>
      <c r="I9" s="400">
        <v>5228585.0350500001</v>
      </c>
      <c r="J9" s="707"/>
      <c r="K9" s="400">
        <v>2404015.7924799998</v>
      </c>
      <c r="L9" s="707"/>
      <c r="M9" s="400">
        <v>2824569.2425699998</v>
      </c>
      <c r="N9" s="708"/>
      <c r="O9" s="400">
        <v>39840</v>
      </c>
      <c r="P9" s="707"/>
      <c r="Q9" s="400">
        <v>738176.49399999995</v>
      </c>
      <c r="R9" s="708"/>
      <c r="S9" s="400">
        <v>8739403.8159999978</v>
      </c>
    </row>
    <row r="10" spans="3:20" s="16" customFormat="1" ht="13.5" customHeight="1">
      <c r="C10" s="17" t="s">
        <v>2</v>
      </c>
      <c r="D10" s="17"/>
      <c r="E10" s="637">
        <v>2010</v>
      </c>
      <c r="F10" s="637"/>
      <c r="G10" s="400">
        <v>580</v>
      </c>
      <c r="H10" s="27"/>
      <c r="I10" s="400">
        <v>1162275</v>
      </c>
      <c r="J10" s="27"/>
      <c r="K10" s="400">
        <v>516505</v>
      </c>
      <c r="L10" s="27"/>
      <c r="M10" s="400">
        <v>646219</v>
      </c>
      <c r="N10" s="27"/>
      <c r="O10" s="400">
        <v>11754</v>
      </c>
      <c r="P10" s="27"/>
      <c r="Q10" s="400">
        <v>135261</v>
      </c>
      <c r="R10" s="709"/>
      <c r="S10" s="400">
        <v>1357469</v>
      </c>
    </row>
    <row r="11" spans="3:20" ht="7.5" customHeight="1" thickBot="1">
      <c r="C11" s="530"/>
      <c r="D11" s="530"/>
      <c r="E11" s="531"/>
      <c r="F11" s="531"/>
      <c r="G11" s="532"/>
      <c r="H11" s="532"/>
      <c r="I11" s="533"/>
      <c r="J11" s="533"/>
      <c r="K11" s="533"/>
      <c r="L11" s="532"/>
      <c r="M11" s="533"/>
      <c r="N11" s="532"/>
      <c r="O11" s="533"/>
      <c r="P11" s="532"/>
      <c r="Q11" s="533"/>
      <c r="R11" s="532"/>
      <c r="S11" s="533"/>
    </row>
    <row r="12" spans="3:20" ht="39.950000000000003" customHeight="1">
      <c r="C12" s="31"/>
      <c r="D12" s="31"/>
      <c r="E12" s="522"/>
      <c r="F12" s="522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3:20" s="30" customFormat="1" ht="13.5" customHeight="1">
      <c r="C13" s="700" t="s">
        <v>3</v>
      </c>
      <c r="D13" s="700"/>
      <c r="E13" s="701">
        <v>2015</v>
      </c>
      <c r="F13" s="701"/>
      <c r="G13" s="519">
        <v>1189</v>
      </c>
      <c r="H13" s="29"/>
      <c r="I13" s="519">
        <v>3931589.0684499997</v>
      </c>
      <c r="J13" s="29"/>
      <c r="K13" s="519">
        <v>1486506.716</v>
      </c>
      <c r="L13" s="29"/>
      <c r="M13" s="519">
        <v>2445082.3524500001</v>
      </c>
      <c r="N13" s="29"/>
      <c r="O13" s="519">
        <v>34178</v>
      </c>
      <c r="P13" s="28"/>
      <c r="Q13" s="519">
        <v>612326.69299999997</v>
      </c>
      <c r="R13" s="28"/>
      <c r="S13" s="519">
        <v>8414532.5189999994</v>
      </c>
    </row>
    <row r="14" spans="3:20" s="30" customFormat="1" ht="13.5" customHeight="1">
      <c r="C14" s="702" t="s">
        <v>4</v>
      </c>
      <c r="D14" s="702"/>
      <c r="E14" s="703">
        <v>2010</v>
      </c>
      <c r="F14" s="703"/>
      <c r="G14" s="519">
        <v>440</v>
      </c>
      <c r="H14" s="29"/>
      <c r="I14" s="519">
        <v>818389</v>
      </c>
      <c r="J14" s="29"/>
      <c r="K14" s="519">
        <v>275083</v>
      </c>
      <c r="L14" s="29"/>
      <c r="M14" s="519">
        <v>543306</v>
      </c>
      <c r="N14" s="29"/>
      <c r="O14" s="519">
        <v>9771</v>
      </c>
      <c r="P14" s="28"/>
      <c r="Q14" s="519">
        <v>107021</v>
      </c>
      <c r="R14" s="28"/>
      <c r="S14" s="519">
        <v>1111882</v>
      </c>
    </row>
    <row r="15" spans="3:20" s="39" customFormat="1" ht="39.950000000000003" customHeight="1">
      <c r="E15" s="523"/>
      <c r="F15" s="523"/>
      <c r="G15" s="28"/>
      <c r="H15" s="26"/>
      <c r="I15" s="28"/>
      <c r="J15" s="26"/>
      <c r="K15" s="28"/>
      <c r="L15" s="26"/>
      <c r="M15" s="28"/>
      <c r="N15" s="26"/>
      <c r="O15" s="28"/>
      <c r="P15" s="28"/>
      <c r="Q15" s="28"/>
      <c r="R15" s="28"/>
      <c r="S15" s="28"/>
    </row>
    <row r="16" spans="3:20" s="16" customFormat="1" ht="13.5" customHeight="1">
      <c r="C16" s="87" t="s">
        <v>5</v>
      </c>
      <c r="D16" s="87"/>
      <c r="E16" s="704">
        <v>2015</v>
      </c>
      <c r="F16" s="704"/>
      <c r="G16" s="315">
        <v>148</v>
      </c>
      <c r="H16" s="315"/>
      <c r="I16" s="315">
        <v>566998.36100000003</v>
      </c>
      <c r="J16" s="315"/>
      <c r="K16" s="315">
        <v>392197.788</v>
      </c>
      <c r="L16" s="315"/>
      <c r="M16" s="315">
        <v>174800.57299999997</v>
      </c>
      <c r="N16" s="315"/>
      <c r="O16" s="315">
        <v>1843</v>
      </c>
      <c r="P16" s="315"/>
      <c r="Q16" s="315">
        <v>34514.472000000002</v>
      </c>
      <c r="R16" s="315"/>
      <c r="S16" s="315">
        <v>125623.792</v>
      </c>
    </row>
    <row r="17" spans="3:21" s="16" customFormat="1" ht="13.5" customHeight="1">
      <c r="C17" s="705" t="s">
        <v>6</v>
      </c>
      <c r="D17" s="87"/>
      <c r="E17" s="704">
        <v>2010</v>
      </c>
      <c r="F17" s="704"/>
      <c r="G17" s="315">
        <v>66</v>
      </c>
      <c r="H17" s="315"/>
      <c r="I17" s="315">
        <v>180590</v>
      </c>
      <c r="J17" s="315"/>
      <c r="K17" s="315">
        <v>148493</v>
      </c>
      <c r="L17" s="315"/>
      <c r="M17" s="315">
        <v>32096</v>
      </c>
      <c r="N17" s="315"/>
      <c r="O17" s="315">
        <v>816</v>
      </c>
      <c r="P17" s="315"/>
      <c r="Q17" s="315">
        <v>10091</v>
      </c>
      <c r="R17" s="315"/>
      <c r="S17" s="315">
        <v>43494</v>
      </c>
    </row>
    <row r="18" spans="3:21" ht="39.950000000000003" customHeight="1">
      <c r="C18" s="10"/>
      <c r="D18" s="10"/>
      <c r="E18" s="524"/>
      <c r="F18" s="524"/>
      <c r="G18" s="315"/>
      <c r="H18" s="316"/>
      <c r="I18" s="315"/>
      <c r="J18" s="316"/>
      <c r="K18" s="315"/>
      <c r="L18" s="316"/>
      <c r="M18" s="315"/>
      <c r="N18" s="316"/>
      <c r="O18" s="315"/>
      <c r="P18" s="316"/>
      <c r="Q18" s="315"/>
      <c r="R18" s="316"/>
      <c r="S18" s="315"/>
    </row>
    <row r="19" spans="3:21" s="16" customFormat="1" ht="13.5" customHeight="1">
      <c r="C19" s="87" t="s">
        <v>7</v>
      </c>
      <c r="D19" s="87"/>
      <c r="E19" s="704">
        <v>2015</v>
      </c>
      <c r="F19" s="704"/>
      <c r="G19" s="497">
        <v>72</v>
      </c>
      <c r="H19" s="29"/>
      <c r="I19" s="497">
        <v>498547.42099999997</v>
      </c>
      <c r="J19" s="29"/>
      <c r="K19" s="497">
        <v>345362.56099999999</v>
      </c>
      <c r="L19" s="29"/>
      <c r="M19" s="497">
        <v>153184.85999999999</v>
      </c>
      <c r="N19" s="29"/>
      <c r="O19" s="497">
        <v>2572</v>
      </c>
      <c r="P19" s="29"/>
      <c r="Q19" s="497">
        <v>67360.081999999995</v>
      </c>
      <c r="R19" s="29"/>
      <c r="S19" s="497">
        <v>114566.68</v>
      </c>
    </row>
    <row r="20" spans="3:21" s="16" customFormat="1" ht="13.5" customHeight="1">
      <c r="C20" s="705" t="s">
        <v>8</v>
      </c>
      <c r="D20" s="87"/>
      <c r="E20" s="704">
        <v>2010</v>
      </c>
      <c r="F20" s="704"/>
      <c r="G20" s="497">
        <v>18</v>
      </c>
      <c r="H20" s="29"/>
      <c r="I20" s="497">
        <v>121222</v>
      </c>
      <c r="J20" s="29"/>
      <c r="K20" s="497">
        <v>62134</v>
      </c>
      <c r="L20" s="29"/>
      <c r="M20" s="497">
        <v>59088</v>
      </c>
      <c r="N20" s="29"/>
      <c r="O20" s="497">
        <v>606</v>
      </c>
      <c r="P20" s="29"/>
      <c r="Q20" s="497">
        <v>12079</v>
      </c>
      <c r="R20" s="29"/>
      <c r="S20" s="497">
        <v>12096</v>
      </c>
    </row>
    <row r="21" spans="3:21" ht="39.950000000000003" customHeight="1">
      <c r="C21" s="10"/>
      <c r="D21" s="10"/>
      <c r="E21" s="525"/>
      <c r="F21" s="525"/>
      <c r="G21" s="497"/>
      <c r="H21" s="26"/>
      <c r="I21" s="497"/>
      <c r="J21" s="26"/>
      <c r="K21" s="497"/>
      <c r="L21" s="26"/>
      <c r="M21" s="497"/>
      <c r="N21" s="26"/>
      <c r="O21" s="497"/>
      <c r="P21" s="26"/>
      <c r="Q21" s="497"/>
      <c r="R21" s="26"/>
      <c r="S21" s="497"/>
    </row>
    <row r="22" spans="3:21" s="16" customFormat="1" ht="13.5" customHeight="1">
      <c r="C22" s="87" t="s">
        <v>10</v>
      </c>
      <c r="D22" s="87"/>
      <c r="E22" s="704">
        <v>2015</v>
      </c>
      <c r="F22" s="704"/>
      <c r="G22" s="283">
        <v>132</v>
      </c>
      <c r="H22" s="35"/>
      <c r="I22" s="283">
        <v>231450.18460000001</v>
      </c>
      <c r="J22" s="35"/>
      <c r="K22" s="283">
        <v>179948.72748</v>
      </c>
      <c r="L22" s="35"/>
      <c r="M22" s="283">
        <v>51501.457120000006</v>
      </c>
      <c r="N22" s="35"/>
      <c r="O22" s="283">
        <v>1247</v>
      </c>
      <c r="P22" s="35"/>
      <c r="Q22" s="283">
        <v>23975.246999999999</v>
      </c>
      <c r="R22" s="35"/>
      <c r="S22" s="283">
        <v>84680.825000000012</v>
      </c>
    </row>
    <row r="23" spans="3:21" s="16" customFormat="1" ht="13.5" customHeight="1">
      <c r="C23" s="17" t="s">
        <v>11</v>
      </c>
      <c r="D23" s="17"/>
      <c r="E23" s="704">
        <v>2010</v>
      </c>
      <c r="F23" s="704"/>
      <c r="G23" s="283">
        <v>56</v>
      </c>
      <c r="H23" s="33"/>
      <c r="I23" s="283">
        <v>42524</v>
      </c>
      <c r="J23" s="33"/>
      <c r="K23" s="283">
        <v>30795</v>
      </c>
      <c r="L23" s="33"/>
      <c r="M23" s="283">
        <v>11729</v>
      </c>
      <c r="N23" s="33"/>
      <c r="O23" s="283">
        <v>561</v>
      </c>
      <c r="P23" s="35"/>
      <c r="Q23" s="283">
        <v>6070</v>
      </c>
      <c r="R23" s="35"/>
      <c r="S23" s="283">
        <v>189997</v>
      </c>
    </row>
    <row r="24" spans="3:21" ht="12.75" customHeight="1">
      <c r="C24" s="17"/>
      <c r="D24" s="17"/>
      <c r="E24" s="521"/>
      <c r="F24" s="521"/>
      <c r="G24" s="35"/>
      <c r="H24" s="33"/>
      <c r="I24" s="35"/>
      <c r="J24" s="33"/>
      <c r="K24" s="35"/>
      <c r="L24" s="33"/>
      <c r="M24" s="35"/>
      <c r="N24" s="33"/>
      <c r="O24" s="35"/>
      <c r="P24" s="35"/>
      <c r="Q24" s="35"/>
      <c r="R24" s="35"/>
      <c r="S24" s="35"/>
    </row>
    <row r="25" spans="3:21" s="39" customFormat="1" ht="13.5" customHeight="1">
      <c r="C25" s="16"/>
      <c r="D25" s="16"/>
      <c r="E25" s="526"/>
      <c r="F25" s="526"/>
      <c r="G25" s="35"/>
      <c r="H25" s="26"/>
      <c r="I25" s="35"/>
      <c r="J25" s="26"/>
      <c r="K25" s="35"/>
      <c r="L25" s="26"/>
      <c r="M25" s="35"/>
      <c r="N25" s="26"/>
      <c r="O25" s="35"/>
      <c r="P25" s="35"/>
      <c r="Q25" s="35"/>
      <c r="R25" s="35"/>
      <c r="S25" s="35"/>
    </row>
    <row r="26" spans="3:21" ht="13.5" customHeight="1"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3:21" ht="13.5" customHeight="1"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3:21" ht="13.5" customHeight="1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3:21" ht="13.5" customHeight="1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3:21" ht="13.5" customHeight="1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3:21" ht="13.5" customHeight="1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3:21" ht="13.5" customHeight="1">
      <c r="C32" s="37"/>
      <c r="D32" s="37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37"/>
      <c r="U32" s="37"/>
    </row>
    <row r="36" spans="3:19" ht="24" customHeight="1" thickBot="1">
      <c r="C36" s="81"/>
      <c r="D36" s="8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</sheetData>
  <mergeCells count="1">
    <mergeCell ref="C2:S2"/>
  </mergeCells>
  <pageMargins left="0" right="0.5" top="0.3" bottom="0.5" header="1.27" footer="1"/>
  <pageSetup paperSize="9" scale="80" firstPageNumber="18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CD46"/>
  <sheetViews>
    <sheetView topLeftCell="A7" zoomScaleNormal="100" zoomScaleSheetLayoutView="100" workbookViewId="0">
      <selection activeCell="U12" sqref="U12"/>
    </sheetView>
  </sheetViews>
  <sheetFormatPr defaultRowHeight="12.75"/>
  <cols>
    <col min="1" max="1" width="8.7109375" style="318" customWidth="1"/>
    <col min="2" max="2" width="1.42578125" style="318" customWidth="1"/>
    <col min="3" max="3" width="28.140625" style="318" customWidth="1"/>
    <col min="4" max="4" width="16.7109375" style="319" customWidth="1"/>
    <col min="5" max="5" width="1.42578125" style="319" customWidth="1"/>
    <col min="6" max="6" width="16.7109375" style="319" customWidth="1"/>
    <col min="7" max="7" width="1.42578125" style="319" customWidth="1"/>
    <col min="8" max="8" width="16.7109375" style="319" customWidth="1"/>
    <col min="9" max="9" width="1.42578125" style="319" customWidth="1"/>
    <col min="10" max="10" width="16.7109375" style="319" customWidth="1"/>
    <col min="11" max="11" width="1.42578125" style="319" customWidth="1"/>
    <col min="12" max="12" width="22.140625" style="319" customWidth="1"/>
    <col min="13" max="13" width="1.42578125" style="319" customWidth="1"/>
    <col min="14" max="14" width="16.7109375" style="319" customWidth="1"/>
    <col min="15" max="15" width="1.42578125" style="319" customWidth="1"/>
    <col min="16" max="16" width="22.140625" style="319" customWidth="1"/>
    <col min="17" max="17" width="9.140625" style="318"/>
    <col min="18" max="18" width="9.28515625" style="318" bestFit="1" customWidth="1"/>
    <col min="19" max="16384" width="9.140625" style="318"/>
  </cols>
  <sheetData>
    <row r="1" spans="1:82" ht="12.95" customHeight="1">
      <c r="A1" s="317"/>
      <c r="B1" s="317"/>
    </row>
    <row r="2" spans="1:82" ht="27" customHeight="1">
      <c r="A2" s="317"/>
      <c r="B2" s="317"/>
      <c r="C2" s="998" t="s">
        <v>264</v>
      </c>
      <c r="D2" s="999"/>
      <c r="E2" s="999"/>
      <c r="F2" s="999"/>
      <c r="G2" s="999"/>
      <c r="H2" s="999"/>
      <c r="I2" s="999"/>
      <c r="J2" s="999"/>
      <c r="K2" s="999"/>
      <c r="L2" s="999"/>
      <c r="M2" s="999"/>
      <c r="N2" s="999"/>
      <c r="O2" s="999"/>
      <c r="P2" s="999"/>
      <c r="Q2" s="321"/>
    </row>
    <row r="3" spans="1:82" ht="12.95" customHeight="1" thickBot="1">
      <c r="A3" s="317"/>
      <c r="B3" s="317"/>
      <c r="C3" s="322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</row>
    <row r="4" spans="1:82" ht="7.5" customHeight="1">
      <c r="A4" s="317"/>
      <c r="B4" s="317"/>
      <c r="C4" s="901"/>
      <c r="D4" s="902"/>
      <c r="E4" s="902"/>
      <c r="F4" s="902"/>
      <c r="G4" s="902"/>
      <c r="H4" s="902"/>
      <c r="I4" s="902"/>
      <c r="J4" s="902"/>
      <c r="K4" s="902"/>
      <c r="L4" s="902"/>
      <c r="M4" s="902"/>
      <c r="N4" s="902"/>
      <c r="O4" s="902"/>
      <c r="P4" s="902"/>
    </row>
    <row r="5" spans="1:82" ht="102">
      <c r="A5" s="317"/>
      <c r="B5" s="317"/>
      <c r="C5" s="903" t="s">
        <v>265</v>
      </c>
      <c r="D5" s="801" t="s">
        <v>136</v>
      </c>
      <c r="E5" s="802"/>
      <c r="F5" s="801" t="s">
        <v>47</v>
      </c>
      <c r="G5" s="802"/>
      <c r="H5" s="803" t="s">
        <v>137</v>
      </c>
      <c r="I5" s="802"/>
      <c r="J5" s="801" t="s">
        <v>138</v>
      </c>
      <c r="K5" s="802"/>
      <c r="L5" s="801" t="s">
        <v>139</v>
      </c>
      <c r="M5" s="802"/>
      <c r="N5" s="801" t="s">
        <v>140</v>
      </c>
      <c r="O5" s="802"/>
      <c r="P5" s="803" t="s">
        <v>141</v>
      </c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320"/>
      <c r="BB5" s="320"/>
      <c r="BC5" s="320"/>
      <c r="BD5" s="320"/>
      <c r="BE5" s="320"/>
      <c r="BF5" s="320"/>
      <c r="BG5" s="320"/>
      <c r="BH5" s="320"/>
      <c r="BI5" s="320"/>
      <c r="BJ5" s="320"/>
      <c r="BK5" s="320"/>
      <c r="BL5" s="320"/>
      <c r="BM5" s="320"/>
      <c r="BN5" s="320"/>
      <c r="BO5" s="320"/>
      <c r="BP5" s="320"/>
      <c r="BQ5" s="320"/>
      <c r="BR5" s="320"/>
      <c r="BS5" s="320"/>
      <c r="BT5" s="320"/>
      <c r="BU5" s="320"/>
      <c r="BV5" s="320"/>
      <c r="BW5" s="320"/>
      <c r="BX5" s="320"/>
      <c r="BY5" s="320"/>
      <c r="BZ5" s="320"/>
      <c r="CA5" s="320"/>
      <c r="CB5" s="320"/>
      <c r="CC5" s="320"/>
      <c r="CD5" s="320"/>
    </row>
    <row r="6" spans="1:82">
      <c r="A6" s="317"/>
      <c r="B6" s="317"/>
      <c r="C6" s="904"/>
      <c r="D6" s="905"/>
      <c r="E6" s="905"/>
      <c r="F6" s="906" t="s">
        <v>0</v>
      </c>
      <c r="G6" s="906"/>
      <c r="H6" s="906" t="s">
        <v>0</v>
      </c>
      <c r="I6" s="906"/>
      <c r="J6" s="906" t="s">
        <v>0</v>
      </c>
      <c r="K6" s="906"/>
      <c r="L6" s="906"/>
      <c r="M6" s="906"/>
      <c r="N6" s="906" t="s">
        <v>0</v>
      </c>
      <c r="O6" s="906"/>
      <c r="P6" s="906" t="s">
        <v>0</v>
      </c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0"/>
      <c r="BB6" s="320"/>
      <c r="BC6" s="320"/>
      <c r="BD6" s="320"/>
      <c r="BE6" s="320"/>
      <c r="BF6" s="320"/>
      <c r="BG6" s="320"/>
      <c r="BH6" s="320"/>
      <c r="BI6" s="320"/>
      <c r="BJ6" s="320"/>
      <c r="BK6" s="320"/>
      <c r="BL6" s="320"/>
      <c r="BM6" s="320"/>
      <c r="BN6" s="320"/>
      <c r="BO6" s="320"/>
      <c r="BP6" s="320"/>
      <c r="BQ6" s="320"/>
      <c r="BR6" s="320"/>
      <c r="BS6" s="320"/>
      <c r="BT6" s="320"/>
      <c r="BU6" s="320"/>
      <c r="BV6" s="320"/>
      <c r="BW6" s="320"/>
      <c r="BX6" s="320"/>
      <c r="BY6" s="320"/>
      <c r="BZ6" s="320"/>
      <c r="CA6" s="320"/>
      <c r="CB6" s="320"/>
      <c r="CC6" s="320"/>
      <c r="CD6" s="320"/>
    </row>
    <row r="7" spans="1:82" ht="7.5" customHeight="1" thickBot="1">
      <c r="A7" s="317"/>
      <c r="B7" s="317"/>
      <c r="C7" s="907"/>
      <c r="D7" s="908"/>
      <c r="E7" s="908"/>
      <c r="F7" s="909"/>
      <c r="G7" s="909"/>
      <c r="H7" s="909"/>
      <c r="I7" s="909"/>
      <c r="J7" s="909"/>
      <c r="K7" s="909"/>
      <c r="L7" s="909"/>
      <c r="M7" s="909"/>
      <c r="N7" s="909"/>
      <c r="O7" s="909"/>
      <c r="P7" s="909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0"/>
      <c r="AT7" s="320"/>
      <c r="AU7" s="320"/>
      <c r="AV7" s="320"/>
      <c r="AW7" s="320"/>
      <c r="AX7" s="320"/>
      <c r="AY7" s="320"/>
      <c r="AZ7" s="320"/>
      <c r="BA7" s="320"/>
      <c r="BB7" s="320"/>
      <c r="BC7" s="320"/>
      <c r="BD7" s="320"/>
      <c r="BE7" s="320"/>
      <c r="BF7" s="320"/>
      <c r="BG7" s="320"/>
      <c r="BH7" s="320"/>
      <c r="BI7" s="320"/>
      <c r="BJ7" s="320"/>
      <c r="BK7" s="320"/>
      <c r="BL7" s="320"/>
      <c r="BM7" s="320"/>
      <c r="BN7" s="320"/>
      <c r="BO7" s="320"/>
      <c r="BP7" s="320"/>
      <c r="BQ7" s="320"/>
      <c r="BR7" s="320"/>
      <c r="BS7" s="320"/>
      <c r="BT7" s="320"/>
      <c r="BU7" s="320"/>
      <c r="BV7" s="320"/>
      <c r="BW7" s="320"/>
      <c r="BX7" s="320"/>
      <c r="BY7" s="320"/>
      <c r="BZ7" s="320"/>
      <c r="CA7" s="320"/>
      <c r="CB7" s="320"/>
      <c r="CC7" s="320"/>
      <c r="CD7" s="320"/>
    </row>
    <row r="8" spans="1:82" ht="7.5" customHeight="1" thickBot="1">
      <c r="A8" s="317"/>
      <c r="B8" s="317"/>
      <c r="C8" s="320"/>
      <c r="D8" s="325"/>
      <c r="E8" s="325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20"/>
      <c r="AL8" s="320"/>
      <c r="AM8" s="320"/>
      <c r="AN8" s="320"/>
      <c r="AO8" s="320"/>
      <c r="AP8" s="320"/>
      <c r="AQ8" s="320"/>
      <c r="AR8" s="320"/>
      <c r="AS8" s="320"/>
      <c r="AT8" s="320"/>
      <c r="AU8" s="320"/>
      <c r="AV8" s="320"/>
      <c r="AW8" s="320"/>
      <c r="AX8" s="320"/>
      <c r="AY8" s="320"/>
      <c r="AZ8" s="320"/>
      <c r="BA8" s="320"/>
      <c r="BB8" s="320"/>
      <c r="BC8" s="320"/>
      <c r="BD8" s="320"/>
      <c r="BE8" s="320"/>
      <c r="BF8" s="320"/>
      <c r="BG8" s="320"/>
      <c r="BH8" s="320"/>
      <c r="BI8" s="320"/>
      <c r="BJ8" s="320"/>
      <c r="BK8" s="320"/>
      <c r="BL8" s="320"/>
      <c r="BM8" s="320"/>
      <c r="BN8" s="320"/>
      <c r="BO8" s="320"/>
      <c r="BP8" s="320"/>
      <c r="BQ8" s="320"/>
      <c r="BR8" s="320"/>
      <c r="BS8" s="320"/>
      <c r="BT8" s="320"/>
      <c r="BU8" s="320"/>
      <c r="BV8" s="320"/>
      <c r="BW8" s="320"/>
      <c r="BX8" s="320"/>
      <c r="BY8" s="320"/>
      <c r="BZ8" s="320"/>
      <c r="CA8" s="320"/>
      <c r="CB8" s="320"/>
      <c r="CC8" s="320"/>
      <c r="CD8" s="320"/>
    </row>
    <row r="9" spans="1:82" s="327" customFormat="1" ht="27" customHeight="1" thickBot="1">
      <c r="A9" s="536"/>
      <c r="B9" s="536"/>
      <c r="C9" s="710" t="s">
        <v>12</v>
      </c>
      <c r="D9" s="711">
        <f>SUM(D12:D40)</f>
        <v>1541</v>
      </c>
      <c r="E9" s="711"/>
      <c r="F9" s="711">
        <f>SUM(F12:F40)</f>
        <v>5228585.0347499996</v>
      </c>
      <c r="G9" s="711"/>
      <c r="H9" s="711">
        <f>SUM(H12:H40)</f>
        <v>2404015.7924799998</v>
      </c>
      <c r="I9" s="711"/>
      <c r="J9" s="711">
        <f>SUM(J12:J40)</f>
        <v>2824569.2422699998</v>
      </c>
      <c r="K9" s="711"/>
      <c r="L9" s="711">
        <f>SUM(L12:L40)</f>
        <v>39840</v>
      </c>
      <c r="M9" s="711"/>
      <c r="N9" s="711">
        <f>SUM(N12:N40)</f>
        <v>738176.49399999995</v>
      </c>
      <c r="O9" s="711"/>
      <c r="P9" s="711">
        <f>SUM(P12:P40)</f>
        <v>8739403.8159999996</v>
      </c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0"/>
      <c r="AM9" s="320"/>
      <c r="AN9" s="320"/>
      <c r="AO9" s="320"/>
      <c r="AP9" s="320"/>
      <c r="AQ9" s="320"/>
      <c r="AR9" s="320"/>
      <c r="AS9" s="320"/>
      <c r="AT9" s="320"/>
      <c r="AU9" s="320"/>
      <c r="AV9" s="320"/>
      <c r="AW9" s="320"/>
      <c r="AX9" s="320"/>
      <c r="AY9" s="320"/>
      <c r="AZ9" s="320"/>
      <c r="BA9" s="320"/>
      <c r="BB9" s="320"/>
      <c r="BC9" s="320"/>
      <c r="BD9" s="320"/>
      <c r="BE9" s="320"/>
      <c r="BF9" s="320"/>
      <c r="BG9" s="320"/>
      <c r="BH9" s="320"/>
      <c r="BI9" s="320"/>
      <c r="BJ9" s="320"/>
      <c r="BK9" s="320"/>
      <c r="BL9" s="320"/>
      <c r="BM9" s="320"/>
      <c r="BN9" s="320"/>
      <c r="BO9" s="320"/>
      <c r="BP9" s="320"/>
      <c r="BQ9" s="320"/>
      <c r="BR9" s="320"/>
      <c r="BS9" s="320"/>
      <c r="BT9" s="320"/>
      <c r="BU9" s="320"/>
      <c r="BV9" s="320"/>
      <c r="BW9" s="320"/>
      <c r="BX9" s="320"/>
      <c r="BY9" s="320"/>
      <c r="BZ9" s="320"/>
      <c r="CA9" s="320"/>
      <c r="CB9" s="320"/>
      <c r="CC9" s="320"/>
      <c r="CD9" s="320"/>
    </row>
    <row r="10" spans="1:82" s="320" customFormat="1" ht="7.5" customHeight="1" thickBot="1">
      <c r="A10" s="536"/>
      <c r="B10" s="536"/>
      <c r="C10" s="712"/>
      <c r="D10" s="713"/>
      <c r="E10" s="713"/>
      <c r="F10" s="713"/>
      <c r="G10" s="713"/>
      <c r="H10" s="713"/>
      <c r="I10" s="713"/>
      <c r="J10" s="713"/>
      <c r="K10" s="713"/>
      <c r="L10" s="713"/>
      <c r="M10" s="713"/>
      <c r="N10" s="713"/>
      <c r="O10" s="713"/>
      <c r="P10" s="713"/>
    </row>
    <row r="11" spans="1:82" ht="9.9499999999999993" customHeight="1">
      <c r="A11" s="317"/>
      <c r="B11" s="317"/>
      <c r="C11" s="320"/>
      <c r="D11" s="314"/>
      <c r="E11" s="312"/>
      <c r="F11" s="314"/>
      <c r="G11" s="313"/>
      <c r="H11" s="314"/>
      <c r="I11" s="313"/>
      <c r="J11" s="314"/>
      <c r="K11" s="314"/>
      <c r="L11" s="314"/>
      <c r="M11" s="313"/>
      <c r="N11" s="314"/>
      <c r="O11" s="314"/>
      <c r="P11" s="314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0"/>
      <c r="BK11" s="320"/>
      <c r="BL11" s="320"/>
      <c r="BM11" s="320"/>
      <c r="BN11" s="320"/>
      <c r="BO11" s="320"/>
      <c r="BP11" s="320"/>
      <c r="BQ11" s="320"/>
      <c r="BR11" s="320"/>
      <c r="BS11" s="320"/>
      <c r="BT11" s="320"/>
      <c r="BU11" s="320"/>
      <c r="BV11" s="320"/>
      <c r="BW11" s="320"/>
      <c r="BX11" s="320"/>
      <c r="BY11" s="320"/>
      <c r="BZ11" s="320"/>
      <c r="CA11" s="320"/>
      <c r="CB11" s="320"/>
      <c r="CC11" s="320"/>
      <c r="CD11" s="320"/>
    </row>
    <row r="12" spans="1:82" ht="15" customHeight="1">
      <c r="A12" s="317"/>
      <c r="B12" s="317"/>
      <c r="C12" s="326" t="s">
        <v>30</v>
      </c>
      <c r="D12" s="328">
        <v>256</v>
      </c>
      <c r="E12" s="328"/>
      <c r="F12" s="328">
        <v>684246.73269999993</v>
      </c>
      <c r="G12" s="328"/>
      <c r="H12" s="328">
        <v>278440.04639999999</v>
      </c>
      <c r="I12" s="328"/>
      <c r="J12" s="328">
        <v>405806.6863</v>
      </c>
      <c r="K12" s="328"/>
      <c r="L12" s="328">
        <v>6356</v>
      </c>
      <c r="M12" s="328"/>
      <c r="N12" s="328">
        <v>112168.633</v>
      </c>
      <c r="O12" s="328"/>
      <c r="P12" s="328">
        <v>1908951.8280000002</v>
      </c>
      <c r="Q12" s="329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20"/>
      <c r="AZ12" s="320"/>
      <c r="BA12" s="320"/>
      <c r="BB12" s="320"/>
      <c r="BC12" s="320"/>
      <c r="BD12" s="320"/>
      <c r="BE12" s="320"/>
      <c r="BF12" s="320"/>
      <c r="BG12" s="320"/>
      <c r="BH12" s="320"/>
      <c r="BI12" s="320"/>
      <c r="BJ12" s="320"/>
      <c r="BK12" s="320"/>
      <c r="BL12" s="320"/>
      <c r="BM12" s="320"/>
      <c r="BN12" s="320"/>
      <c r="BO12" s="320"/>
      <c r="BP12" s="320"/>
      <c r="BQ12" s="320"/>
      <c r="BR12" s="320"/>
      <c r="BS12" s="320"/>
      <c r="BT12" s="320"/>
      <c r="BU12" s="320"/>
      <c r="BV12" s="320"/>
      <c r="BW12" s="320"/>
      <c r="BX12" s="320"/>
      <c r="BY12" s="320"/>
      <c r="BZ12" s="320"/>
      <c r="CA12" s="320"/>
      <c r="CB12" s="320"/>
      <c r="CC12" s="320"/>
      <c r="CD12" s="320"/>
    </row>
    <row r="13" spans="1:82" ht="9.9499999999999993" customHeight="1">
      <c r="A13" s="317"/>
      <c r="B13" s="317"/>
      <c r="C13" s="326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9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0"/>
      <c r="AL13" s="320"/>
      <c r="AM13" s="320"/>
      <c r="AN13" s="320"/>
      <c r="AO13" s="320"/>
      <c r="AP13" s="320"/>
      <c r="AQ13" s="320"/>
      <c r="AR13" s="320"/>
      <c r="AS13" s="320"/>
      <c r="AT13" s="320"/>
      <c r="AU13" s="320"/>
      <c r="AV13" s="320"/>
      <c r="AW13" s="320"/>
      <c r="AX13" s="320"/>
      <c r="AY13" s="320"/>
      <c r="AZ13" s="320"/>
      <c r="BA13" s="320"/>
      <c r="BB13" s="320"/>
      <c r="BC13" s="320"/>
      <c r="BD13" s="320"/>
      <c r="BE13" s="320"/>
      <c r="BF13" s="320"/>
      <c r="BG13" s="320"/>
      <c r="BH13" s="320"/>
      <c r="BI13" s="320"/>
      <c r="BJ13" s="320"/>
      <c r="BK13" s="320"/>
      <c r="BL13" s="320"/>
      <c r="BM13" s="320"/>
      <c r="BN13" s="320"/>
      <c r="BO13" s="320"/>
      <c r="BP13" s="320"/>
      <c r="BQ13" s="320"/>
      <c r="BR13" s="320"/>
      <c r="BS13" s="320"/>
      <c r="BT13" s="320"/>
      <c r="BU13" s="320"/>
      <c r="BV13" s="320"/>
      <c r="BW13" s="320"/>
      <c r="BX13" s="320"/>
      <c r="BY13" s="320"/>
      <c r="BZ13" s="320"/>
      <c r="CA13" s="320"/>
      <c r="CB13" s="320"/>
      <c r="CC13" s="320"/>
      <c r="CD13" s="320"/>
    </row>
    <row r="14" spans="1:82" ht="15" customHeight="1">
      <c r="A14" s="317"/>
      <c r="B14" s="317"/>
      <c r="C14" s="326" t="s">
        <v>31</v>
      </c>
      <c r="D14" s="328">
        <v>106</v>
      </c>
      <c r="E14" s="328"/>
      <c r="F14" s="328">
        <v>162635.07200000001</v>
      </c>
      <c r="G14" s="328"/>
      <c r="H14" s="328">
        <v>69426.33885</v>
      </c>
      <c r="I14" s="328"/>
      <c r="J14" s="328">
        <v>93208.73315</v>
      </c>
      <c r="K14" s="328"/>
      <c r="L14" s="328">
        <v>980</v>
      </c>
      <c r="M14" s="328"/>
      <c r="N14" s="328">
        <v>16110.761</v>
      </c>
      <c r="O14" s="328"/>
      <c r="P14" s="328">
        <v>125419.193</v>
      </c>
      <c r="Q14" s="329"/>
    </row>
    <row r="15" spans="1:82" ht="9.9499999999999993" customHeight="1">
      <c r="A15" s="317"/>
      <c r="B15" s="317"/>
      <c r="C15" s="326"/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9"/>
    </row>
    <row r="16" spans="1:82" ht="15" customHeight="1">
      <c r="A16" s="317"/>
      <c r="B16" s="317"/>
      <c r="C16" s="326" t="s">
        <v>32</v>
      </c>
      <c r="D16" s="328">
        <v>36</v>
      </c>
      <c r="E16" s="328"/>
      <c r="F16" s="328">
        <v>55288.428</v>
      </c>
      <c r="G16" s="328"/>
      <c r="H16" s="328">
        <v>28250.606000000003</v>
      </c>
      <c r="I16" s="328"/>
      <c r="J16" s="328">
        <v>27037.822</v>
      </c>
      <c r="K16" s="328"/>
      <c r="L16" s="328">
        <v>790</v>
      </c>
      <c r="M16" s="328"/>
      <c r="N16" s="328">
        <v>16236.954</v>
      </c>
      <c r="O16" s="328"/>
      <c r="P16" s="328">
        <v>63701.823000000004</v>
      </c>
      <c r="Q16" s="329"/>
    </row>
    <row r="17" spans="1:23" ht="9.9499999999999993" customHeight="1">
      <c r="A17" s="317"/>
      <c r="B17" s="317"/>
      <c r="C17" s="326"/>
      <c r="D17" s="328"/>
      <c r="E17" s="328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9"/>
    </row>
    <row r="18" spans="1:23" ht="15" customHeight="1">
      <c r="A18" s="317"/>
      <c r="B18" s="317"/>
      <c r="C18" s="326" t="s">
        <v>33</v>
      </c>
      <c r="D18" s="328">
        <v>81</v>
      </c>
      <c r="E18" s="328"/>
      <c r="F18" s="328">
        <v>544652.08700000006</v>
      </c>
      <c r="G18" s="328"/>
      <c r="H18" s="328">
        <v>130442.11099999999</v>
      </c>
      <c r="I18" s="328"/>
      <c r="J18" s="328">
        <v>414209.97600000002</v>
      </c>
      <c r="K18" s="328"/>
      <c r="L18" s="328">
        <v>2250</v>
      </c>
      <c r="M18" s="328"/>
      <c r="N18" s="328">
        <v>38477.118000000002</v>
      </c>
      <c r="O18" s="328"/>
      <c r="P18" s="328">
        <v>224608.09899999996</v>
      </c>
      <c r="Q18" s="329"/>
    </row>
    <row r="19" spans="1:23" ht="9.9499999999999993" customHeight="1">
      <c r="A19" s="317"/>
      <c r="B19" s="317"/>
      <c r="C19" s="326"/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9"/>
    </row>
    <row r="20" spans="1:23" ht="15" customHeight="1">
      <c r="A20" s="317"/>
      <c r="B20" s="317"/>
      <c r="C20" s="326" t="s">
        <v>34</v>
      </c>
      <c r="D20" s="328">
        <v>62</v>
      </c>
      <c r="E20" s="328"/>
      <c r="F20" s="328">
        <v>64628.793000000005</v>
      </c>
      <c r="G20" s="328"/>
      <c r="H20" s="328">
        <v>32209.576999999997</v>
      </c>
      <c r="I20" s="328"/>
      <c r="J20" s="328">
        <v>32419.216</v>
      </c>
      <c r="K20" s="328"/>
      <c r="L20" s="328">
        <v>500</v>
      </c>
      <c r="M20" s="328"/>
      <c r="N20" s="328">
        <v>8681.0580000000009</v>
      </c>
      <c r="O20" s="328"/>
      <c r="P20" s="328">
        <v>171745.56699999998</v>
      </c>
      <c r="Q20" s="329"/>
    </row>
    <row r="21" spans="1:23" ht="9.9499999999999993" customHeight="1">
      <c r="A21" s="317"/>
      <c r="B21" s="317"/>
      <c r="C21" s="326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9"/>
    </row>
    <row r="22" spans="1:23" ht="15" customHeight="1">
      <c r="A22" s="317"/>
      <c r="B22" s="317"/>
      <c r="C22" s="326" t="s">
        <v>35</v>
      </c>
      <c r="D22" s="328">
        <v>161</v>
      </c>
      <c r="E22" s="328"/>
      <c r="F22" s="328">
        <v>414274.84399999998</v>
      </c>
      <c r="G22" s="328"/>
      <c r="H22" s="328">
        <v>265047.64300000004</v>
      </c>
      <c r="I22" s="328"/>
      <c r="J22" s="328">
        <v>149227.20099999997</v>
      </c>
      <c r="K22" s="328"/>
      <c r="L22" s="328">
        <v>2883</v>
      </c>
      <c r="M22" s="328"/>
      <c r="N22" s="328">
        <v>49767.448000000004</v>
      </c>
      <c r="O22" s="328"/>
      <c r="P22" s="328">
        <v>975055.4219999999</v>
      </c>
      <c r="Q22" s="329"/>
    </row>
    <row r="23" spans="1:23" ht="9.9499999999999993" customHeight="1">
      <c r="A23" s="317"/>
      <c r="B23" s="317"/>
      <c r="C23" s="326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9"/>
    </row>
    <row r="24" spans="1:23" ht="15" customHeight="1">
      <c r="A24" s="317"/>
      <c r="B24" s="317"/>
      <c r="C24" s="326" t="s">
        <v>37</v>
      </c>
      <c r="D24" s="328">
        <v>169</v>
      </c>
      <c r="E24" s="328"/>
      <c r="F24" s="328">
        <v>335178.72100000002</v>
      </c>
      <c r="G24" s="328"/>
      <c r="H24" s="328">
        <v>143071.48146000001</v>
      </c>
      <c r="I24" s="328"/>
      <c r="J24" s="328">
        <v>192107.23954000001</v>
      </c>
      <c r="K24" s="328"/>
      <c r="L24" s="328">
        <v>2752</v>
      </c>
      <c r="M24" s="328"/>
      <c r="N24" s="328">
        <v>51735.174999999996</v>
      </c>
      <c r="O24" s="328"/>
      <c r="P24" s="328">
        <v>493189.049</v>
      </c>
      <c r="Q24" s="329"/>
    </row>
    <row r="25" spans="1:23" ht="9.9499999999999993" customHeight="1">
      <c r="A25" s="317"/>
      <c r="B25" s="317"/>
      <c r="C25" s="326"/>
      <c r="D25" s="328"/>
      <c r="E25" s="328"/>
      <c r="F25" s="328"/>
      <c r="G25" s="328"/>
      <c r="H25" s="328"/>
      <c r="I25" s="328"/>
      <c r="J25" s="328"/>
      <c r="K25" s="328"/>
      <c r="L25" s="328"/>
      <c r="M25" s="328"/>
      <c r="N25" s="328"/>
      <c r="O25" s="328"/>
      <c r="P25" s="328"/>
      <c r="Q25" s="329"/>
    </row>
    <row r="26" spans="1:23" ht="15" customHeight="1">
      <c r="A26" s="317"/>
      <c r="B26" s="317"/>
      <c r="C26" s="326" t="s">
        <v>38</v>
      </c>
      <c r="D26" s="328">
        <v>7</v>
      </c>
      <c r="E26" s="328"/>
      <c r="F26" s="328">
        <v>1874.424</v>
      </c>
      <c r="G26" s="328"/>
      <c r="H26" s="328">
        <v>1412.0960000000002</v>
      </c>
      <c r="I26" s="328"/>
      <c r="J26" s="328">
        <v>462.32799999999997</v>
      </c>
      <c r="K26" s="328"/>
      <c r="L26" s="328">
        <v>28</v>
      </c>
      <c r="M26" s="328"/>
      <c r="N26" s="328">
        <v>184.19499999999999</v>
      </c>
      <c r="O26" s="328"/>
      <c r="P26" s="328">
        <v>2597.6279999999997</v>
      </c>
      <c r="Q26" s="329"/>
    </row>
    <row r="27" spans="1:23" ht="9.9499999999999993" customHeight="1">
      <c r="A27" s="317"/>
      <c r="B27" s="317"/>
      <c r="C27" s="326"/>
      <c r="D27" s="328"/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9"/>
    </row>
    <row r="28" spans="1:23" ht="15" customHeight="1">
      <c r="A28" s="317"/>
      <c r="B28" s="317"/>
      <c r="C28" s="326" t="s">
        <v>36</v>
      </c>
      <c r="D28" s="328">
        <v>59</v>
      </c>
      <c r="E28" s="328"/>
      <c r="F28" s="328">
        <v>226636.43900000001</v>
      </c>
      <c r="G28" s="328"/>
      <c r="H28" s="328">
        <v>124276.408</v>
      </c>
      <c r="I28" s="328"/>
      <c r="J28" s="328">
        <v>102360.03100000002</v>
      </c>
      <c r="K28" s="328"/>
      <c r="L28" s="328">
        <v>659</v>
      </c>
      <c r="M28" s="328"/>
      <c r="N28" s="328">
        <v>10784.796</v>
      </c>
      <c r="O28" s="328"/>
      <c r="P28" s="328">
        <v>115789.495</v>
      </c>
      <c r="Q28" s="329"/>
    </row>
    <row r="29" spans="1:23" ht="9.9499999999999993" customHeight="1">
      <c r="A29" s="317"/>
      <c r="B29" s="317"/>
      <c r="C29" s="326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9"/>
    </row>
    <row r="30" spans="1:23" ht="15" customHeight="1">
      <c r="A30" s="317"/>
      <c r="B30" s="317"/>
      <c r="C30" s="326" t="s">
        <v>187</v>
      </c>
      <c r="D30" s="328">
        <v>299</v>
      </c>
      <c r="E30" s="328"/>
      <c r="F30" s="328">
        <v>1163611.642</v>
      </c>
      <c r="G30" s="328"/>
      <c r="H30" s="328">
        <v>477105.57475000003</v>
      </c>
      <c r="I30" s="328"/>
      <c r="J30" s="328">
        <v>686506.06725000008</v>
      </c>
      <c r="K30" s="328"/>
      <c r="L30" s="328">
        <v>13161</v>
      </c>
      <c r="M30" s="328"/>
      <c r="N30" s="328">
        <v>230200.51299999998</v>
      </c>
      <c r="O30" s="328"/>
      <c r="P30" s="328">
        <v>2708041.3779999996</v>
      </c>
      <c r="Q30" s="329"/>
    </row>
    <row r="31" spans="1:23" ht="9.9499999999999993" customHeight="1">
      <c r="A31" s="317"/>
      <c r="B31" s="317"/>
      <c r="C31" s="326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329"/>
    </row>
    <row r="32" spans="1:23" ht="15" customHeight="1">
      <c r="A32" s="317"/>
      <c r="B32" s="317"/>
      <c r="C32" s="326" t="s">
        <v>42</v>
      </c>
      <c r="D32" s="328">
        <v>131</v>
      </c>
      <c r="E32" s="328"/>
      <c r="F32" s="328">
        <v>1096088.8590499999</v>
      </c>
      <c r="G32" s="328"/>
      <c r="H32" s="328">
        <v>616168.87352000002</v>
      </c>
      <c r="I32" s="328"/>
      <c r="J32" s="328">
        <v>479919.98553000006</v>
      </c>
      <c r="K32" s="328"/>
      <c r="L32" s="328">
        <v>7398</v>
      </c>
      <c r="M32" s="328"/>
      <c r="N32" s="328">
        <v>166229.83100000001</v>
      </c>
      <c r="O32" s="328"/>
      <c r="P32" s="328">
        <v>968633.39100000006</v>
      </c>
      <c r="Q32" s="329"/>
      <c r="R32" s="320"/>
      <c r="S32" s="320"/>
      <c r="T32" s="320"/>
      <c r="U32" s="320"/>
      <c r="V32" s="320"/>
      <c r="W32" s="320"/>
    </row>
    <row r="33" spans="1:23" ht="9.9499999999999993" customHeight="1">
      <c r="A33" s="317"/>
      <c r="B33" s="317"/>
      <c r="C33" s="326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9"/>
    </row>
    <row r="34" spans="1:23" ht="15" customHeight="1">
      <c r="A34" s="317"/>
      <c r="B34" s="317"/>
      <c r="C34" s="330" t="s">
        <v>188</v>
      </c>
      <c r="D34" s="328">
        <v>143</v>
      </c>
      <c r="E34" s="328"/>
      <c r="F34" s="328">
        <v>457087.39700000006</v>
      </c>
      <c r="G34" s="328"/>
      <c r="H34" s="328">
        <v>225199.57149999999</v>
      </c>
      <c r="I34" s="328"/>
      <c r="J34" s="328">
        <v>231887.82550000001</v>
      </c>
      <c r="K34" s="328"/>
      <c r="L34" s="328">
        <v>1938</v>
      </c>
      <c r="M34" s="328"/>
      <c r="N34" s="328">
        <v>35732.027000000002</v>
      </c>
      <c r="O34" s="328"/>
      <c r="P34" s="328">
        <v>902320.01899999997</v>
      </c>
      <c r="Q34" s="329"/>
    </row>
    <row r="35" spans="1:23" ht="9.9499999999999993" customHeight="1">
      <c r="A35" s="317"/>
      <c r="B35" s="317"/>
      <c r="C35" s="326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9"/>
    </row>
    <row r="36" spans="1:23" ht="15" customHeight="1">
      <c r="A36" s="317"/>
      <c r="B36" s="317"/>
      <c r="C36" s="326" t="s">
        <v>40</v>
      </c>
      <c r="D36" s="328">
        <v>31</v>
      </c>
      <c r="E36" s="328"/>
      <c r="F36" s="328">
        <v>22381.596000000001</v>
      </c>
      <c r="G36" s="328"/>
      <c r="H36" s="328">
        <v>12965.465</v>
      </c>
      <c r="I36" s="328"/>
      <c r="J36" s="328">
        <v>9416.1310000000012</v>
      </c>
      <c r="K36" s="328"/>
      <c r="L36" s="328">
        <v>145</v>
      </c>
      <c r="M36" s="328"/>
      <c r="N36" s="328">
        <v>1867.9850000000001</v>
      </c>
      <c r="O36" s="328"/>
      <c r="P36" s="328">
        <v>79350.923999999999</v>
      </c>
      <c r="Q36" s="329"/>
    </row>
    <row r="37" spans="1:23" ht="9.9499999999999993" customHeight="1">
      <c r="A37" s="317"/>
      <c r="B37" s="317"/>
      <c r="C37" s="326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9"/>
    </row>
    <row r="38" spans="1:23" ht="15" customHeight="1">
      <c r="A38" s="317"/>
      <c r="B38" s="317"/>
      <c r="C38" s="332" t="s">
        <v>43</v>
      </c>
      <c r="D38" s="506">
        <v>0</v>
      </c>
      <c r="E38" s="506"/>
      <c r="F38" s="506">
        <v>0</v>
      </c>
      <c r="G38" s="506"/>
      <c r="H38" s="506">
        <v>0</v>
      </c>
      <c r="I38" s="506"/>
      <c r="J38" s="506">
        <v>0</v>
      </c>
      <c r="K38" s="506"/>
      <c r="L38" s="506">
        <v>0</v>
      </c>
      <c r="M38" s="506"/>
      <c r="N38" s="506">
        <v>0</v>
      </c>
      <c r="O38" s="506"/>
      <c r="P38" s="506">
        <v>0</v>
      </c>
      <c r="Q38" s="329"/>
      <c r="R38" s="320"/>
      <c r="S38" s="320"/>
      <c r="T38" s="320"/>
      <c r="U38" s="320"/>
      <c r="V38" s="320"/>
      <c r="W38" s="320"/>
    </row>
    <row r="39" spans="1:23" ht="9.9499999999999993" customHeight="1">
      <c r="A39" s="317"/>
      <c r="B39" s="317"/>
      <c r="C39" s="332"/>
      <c r="D39" s="331"/>
      <c r="E39" s="331"/>
      <c r="F39" s="331"/>
      <c r="G39" s="331"/>
      <c r="H39" s="331"/>
      <c r="I39" s="331"/>
      <c r="J39" s="331"/>
      <c r="K39" s="331"/>
      <c r="L39" s="331"/>
      <c r="M39" s="331"/>
      <c r="N39" s="331"/>
      <c r="O39" s="331"/>
      <c r="P39" s="331"/>
      <c r="Q39" s="329"/>
      <c r="R39" s="320"/>
      <c r="S39" s="320"/>
      <c r="T39" s="320"/>
      <c r="U39" s="320"/>
      <c r="V39" s="320"/>
      <c r="W39" s="320"/>
    </row>
    <row r="40" spans="1:23" ht="15" customHeight="1">
      <c r="A40" s="317"/>
      <c r="B40" s="317"/>
      <c r="C40" s="326" t="s">
        <v>44</v>
      </c>
      <c r="D40" s="506">
        <v>0</v>
      </c>
      <c r="E40" s="506"/>
      <c r="F40" s="506">
        <v>0</v>
      </c>
      <c r="G40" s="506"/>
      <c r="H40" s="506">
        <v>0</v>
      </c>
      <c r="I40" s="506"/>
      <c r="J40" s="506">
        <v>0</v>
      </c>
      <c r="K40" s="506"/>
      <c r="L40" s="506">
        <v>0</v>
      </c>
      <c r="M40" s="506"/>
      <c r="N40" s="506">
        <v>0</v>
      </c>
      <c r="O40" s="506"/>
      <c r="P40" s="506">
        <v>0</v>
      </c>
      <c r="Q40" s="329"/>
      <c r="R40" s="320"/>
      <c r="S40" s="320"/>
      <c r="T40" s="320"/>
      <c r="U40" s="320"/>
      <c r="V40" s="320"/>
      <c r="W40" s="320"/>
    </row>
    <row r="41" spans="1:23" ht="9.9499999999999993" customHeight="1">
      <c r="A41" s="317"/>
      <c r="B41" s="317"/>
      <c r="C41" s="333"/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29"/>
    </row>
    <row r="42" spans="1:23" ht="15" customHeight="1">
      <c r="C42" s="326" t="s">
        <v>112</v>
      </c>
      <c r="D42" s="506" t="s">
        <v>70</v>
      </c>
      <c r="E42" s="506"/>
      <c r="F42" s="506" t="s">
        <v>70</v>
      </c>
      <c r="G42" s="506"/>
      <c r="H42" s="506" t="s">
        <v>70</v>
      </c>
      <c r="I42" s="506"/>
      <c r="J42" s="506" t="s">
        <v>70</v>
      </c>
      <c r="K42" s="506"/>
      <c r="L42" s="506" t="s">
        <v>70</v>
      </c>
      <c r="M42" s="506"/>
      <c r="N42" s="506" t="s">
        <v>70</v>
      </c>
      <c r="O42" s="506"/>
      <c r="P42" s="506" t="s">
        <v>70</v>
      </c>
      <c r="Q42" s="329"/>
    </row>
    <row r="43" spans="1:23" ht="9.9499999999999993" customHeight="1"/>
    <row r="44" spans="1:23" ht="9.9499999999999993" customHeight="1">
      <c r="C44" s="320"/>
      <c r="D44" s="325"/>
      <c r="E44" s="325"/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5"/>
    </row>
    <row r="45" spans="1:23" ht="16.5" customHeight="1" thickBot="1">
      <c r="C45" s="322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</row>
    <row r="46" spans="1:23" ht="33" customHeight="1">
      <c r="C46" s="1034" t="s">
        <v>245</v>
      </c>
      <c r="D46" s="1034"/>
      <c r="E46" s="1034"/>
      <c r="F46" s="1034"/>
      <c r="G46" s="1034"/>
      <c r="H46" s="1034"/>
      <c r="I46" s="1034"/>
      <c r="J46" s="132"/>
      <c r="K46" s="132"/>
      <c r="L46" s="132"/>
      <c r="M46" s="132"/>
      <c r="N46" s="132"/>
      <c r="O46" s="132"/>
      <c r="P46" s="132"/>
    </row>
  </sheetData>
  <mergeCells count="2">
    <mergeCell ref="C2:P2"/>
    <mergeCell ref="C46:I46"/>
  </mergeCells>
  <pageMargins left="0" right="0.5" top="0.3" bottom="0.5" header="1.27" footer="1"/>
  <pageSetup paperSize="9" scale="80" firstPageNumber="19" orientation="landscape" useFirstPageNumber="1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Q66"/>
  <sheetViews>
    <sheetView zoomScaleNormal="100" zoomScaleSheetLayoutView="100" workbookViewId="0">
      <selection activeCell="S28" sqref="S28"/>
    </sheetView>
  </sheetViews>
  <sheetFormatPr defaultRowHeight="14.25"/>
  <cols>
    <col min="1" max="1" width="8.5703125" style="489" customWidth="1"/>
    <col min="2" max="2" width="1.42578125" style="489" customWidth="1"/>
    <col min="3" max="3" width="22.5703125" style="489" customWidth="1"/>
    <col min="4" max="4" width="2.140625" style="489" customWidth="1"/>
    <col min="5" max="5" width="18.42578125" style="489" customWidth="1"/>
    <col min="6" max="6" width="2.140625" style="489" customWidth="1"/>
    <col min="7" max="7" width="20.7109375" style="489" customWidth="1"/>
    <col min="8" max="8" width="2.140625" style="489" customWidth="1"/>
    <col min="9" max="9" width="28.7109375" style="489" customWidth="1"/>
    <col min="10" max="10" width="2.140625" style="489" customWidth="1"/>
    <col min="11" max="11" width="20.7109375" style="489" customWidth="1"/>
    <col min="12" max="12" width="2.140625" style="489" customWidth="1"/>
    <col min="13" max="13" width="20.7109375" style="489" customWidth="1"/>
    <col min="14" max="14" width="2.140625" style="489" customWidth="1"/>
    <col min="15" max="15" width="20.7109375" style="489" customWidth="1"/>
    <col min="16" max="16384" width="9.140625" style="489"/>
  </cols>
  <sheetData>
    <row r="1" spans="3:17" ht="12.95" customHeight="1"/>
    <row r="2" spans="3:17" ht="27" customHeight="1">
      <c r="C2" s="1037" t="s">
        <v>263</v>
      </c>
      <c r="D2" s="1037"/>
      <c r="E2" s="1038"/>
      <c r="F2" s="1038"/>
      <c r="G2" s="1038"/>
      <c r="H2" s="1038"/>
      <c r="I2" s="1038"/>
      <c r="J2" s="1038"/>
      <c r="K2" s="1038"/>
      <c r="L2" s="1038"/>
      <c r="M2" s="1038"/>
      <c r="N2" s="1038"/>
      <c r="O2" s="1038"/>
    </row>
    <row r="3" spans="3:17" ht="12.95" customHeight="1" thickBot="1">
      <c r="C3" s="491"/>
      <c r="D3" s="491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3:17" ht="7.5" customHeight="1">
      <c r="C4" s="910"/>
      <c r="D4" s="910"/>
      <c r="E4" s="911"/>
      <c r="F4" s="911"/>
      <c r="G4" s="911"/>
      <c r="H4" s="911"/>
      <c r="I4" s="911"/>
      <c r="J4" s="911"/>
      <c r="K4" s="911"/>
      <c r="L4" s="911"/>
      <c r="M4" s="911"/>
      <c r="N4" s="911"/>
      <c r="O4" s="911"/>
    </row>
    <row r="5" spans="3:17" s="187" customFormat="1" ht="31.5" customHeight="1">
      <c r="C5" s="1042" t="s">
        <v>266</v>
      </c>
      <c r="D5" s="912"/>
      <c r="E5" s="1040" t="s">
        <v>182</v>
      </c>
      <c r="F5" s="913"/>
      <c r="G5" s="1039" t="s">
        <v>183</v>
      </c>
      <c r="H5" s="1039"/>
      <c r="I5" s="1039"/>
      <c r="J5" s="1039"/>
      <c r="K5" s="1039"/>
      <c r="L5" s="1039"/>
      <c r="M5" s="1039"/>
      <c r="N5" s="914"/>
      <c r="O5" s="1041" t="s">
        <v>184</v>
      </c>
    </row>
    <row r="6" spans="3:17" s="187" customFormat="1" ht="92.1" customHeight="1">
      <c r="C6" s="1042"/>
      <c r="D6" s="915"/>
      <c r="E6" s="1040"/>
      <c r="F6" s="916"/>
      <c r="G6" s="917" t="s">
        <v>12</v>
      </c>
      <c r="H6" s="918"/>
      <c r="I6" s="917" t="s">
        <v>235</v>
      </c>
      <c r="J6" s="919"/>
      <c r="K6" s="917" t="s">
        <v>236</v>
      </c>
      <c r="L6" s="918"/>
      <c r="M6" s="917" t="s">
        <v>237</v>
      </c>
      <c r="N6" s="916"/>
      <c r="O6" s="1041"/>
    </row>
    <row r="7" spans="3:17" s="187" customFormat="1" ht="7.5" customHeight="1" thickBot="1">
      <c r="C7" s="920"/>
      <c r="D7" s="920"/>
      <c r="E7" s="921"/>
      <c r="F7" s="921"/>
      <c r="G7" s="921"/>
      <c r="H7" s="921"/>
      <c r="I7" s="922"/>
      <c r="J7" s="923"/>
      <c r="K7" s="921"/>
      <c r="L7" s="921"/>
      <c r="M7" s="921"/>
      <c r="N7" s="921"/>
      <c r="O7" s="921"/>
    </row>
    <row r="8" spans="3:17" s="187" customFormat="1" ht="7.5" customHeight="1">
      <c r="C8" s="189"/>
      <c r="D8" s="189"/>
      <c r="E8" s="492"/>
      <c r="F8" s="492"/>
      <c r="G8" s="492"/>
      <c r="H8" s="492"/>
      <c r="I8" s="720"/>
      <c r="J8" s="719"/>
      <c r="K8" s="492"/>
      <c r="L8" s="492"/>
      <c r="M8" s="492"/>
      <c r="N8" s="492"/>
      <c r="O8" s="492"/>
    </row>
    <row r="9" spans="3:17" s="187" customFormat="1" ht="27" customHeight="1">
      <c r="C9" s="722" t="s">
        <v>12</v>
      </c>
      <c r="D9" s="495"/>
      <c r="E9" s="977">
        <f>SUM(E12:E41)</f>
        <v>11628</v>
      </c>
      <c r="F9" s="977"/>
      <c r="G9" s="977">
        <f>SUM(G12:G41)</f>
        <v>444531</v>
      </c>
      <c r="H9" s="977"/>
      <c r="I9" s="977">
        <f>SUM(I12:I41)</f>
        <v>6637</v>
      </c>
      <c r="J9" s="977"/>
      <c r="K9" s="977">
        <f>SUM(K12:K41)</f>
        <v>426943</v>
      </c>
      <c r="L9" s="977"/>
      <c r="M9" s="977">
        <f>SUM(M12:M41)</f>
        <v>10951</v>
      </c>
      <c r="N9" s="977"/>
      <c r="O9" s="977">
        <f>SUM(O12:O41)</f>
        <v>101521</v>
      </c>
      <c r="Q9" s="986"/>
    </row>
    <row r="10" spans="3:17" ht="7.5" customHeight="1" thickBot="1">
      <c r="C10" s="512"/>
      <c r="D10" s="512"/>
      <c r="E10" s="721"/>
      <c r="F10" s="493"/>
      <c r="G10" s="721"/>
      <c r="H10" s="493"/>
      <c r="I10" s="721"/>
      <c r="J10" s="597"/>
      <c r="K10" s="721"/>
      <c r="L10" s="493"/>
      <c r="M10" s="721"/>
      <c r="N10" s="721"/>
      <c r="O10" s="721"/>
    </row>
    <row r="11" spans="3:17" ht="11.1" customHeight="1">
      <c r="C11" s="494"/>
      <c r="D11" s="494"/>
      <c r="E11" s="496"/>
      <c r="F11" s="190"/>
      <c r="G11" s="496"/>
      <c r="H11" s="190"/>
      <c r="I11" s="496"/>
      <c r="J11" s="496"/>
      <c r="K11" s="496"/>
      <c r="L11" s="190"/>
      <c r="M11" s="496"/>
      <c r="N11" s="496"/>
      <c r="O11" s="496"/>
    </row>
    <row r="12" spans="3:17" s="579" customFormat="1" ht="15.95" customHeight="1">
      <c r="C12" s="581" t="s">
        <v>30</v>
      </c>
      <c r="D12" s="581"/>
      <c r="E12" s="497">
        <v>1992</v>
      </c>
      <c r="F12" s="497"/>
      <c r="G12" s="497">
        <v>57000</v>
      </c>
      <c r="H12" s="497"/>
      <c r="I12" s="497">
        <v>967</v>
      </c>
      <c r="J12" s="497"/>
      <c r="K12" s="497">
        <v>54989</v>
      </c>
      <c r="L12" s="497"/>
      <c r="M12" s="497">
        <v>1044</v>
      </c>
      <c r="N12" s="201"/>
      <c r="O12" s="497">
        <v>18195</v>
      </c>
    </row>
    <row r="13" spans="3:17" ht="11.1" customHeight="1">
      <c r="C13" s="495"/>
      <c r="D13" s="495"/>
      <c r="E13" s="497"/>
      <c r="F13" s="497"/>
      <c r="G13" s="497"/>
      <c r="H13" s="497"/>
      <c r="I13" s="497"/>
      <c r="J13" s="497"/>
      <c r="K13" s="497"/>
      <c r="L13" s="497"/>
      <c r="M13" s="497"/>
      <c r="N13" s="201"/>
      <c r="O13" s="497"/>
    </row>
    <row r="14" spans="3:17" s="579" customFormat="1" ht="15.95" customHeight="1">
      <c r="C14" s="581" t="s">
        <v>31</v>
      </c>
      <c r="D14" s="581"/>
      <c r="E14" s="497">
        <v>661</v>
      </c>
      <c r="F14" s="497"/>
      <c r="G14" s="497">
        <v>11477</v>
      </c>
      <c r="H14" s="497"/>
      <c r="I14" s="497">
        <v>536</v>
      </c>
      <c r="J14" s="497"/>
      <c r="K14" s="497">
        <v>10467</v>
      </c>
      <c r="L14" s="497"/>
      <c r="M14" s="497">
        <v>474</v>
      </c>
      <c r="N14" s="497"/>
      <c r="O14" s="497">
        <v>1573</v>
      </c>
    </row>
    <row r="15" spans="3:17" ht="11.1" customHeight="1">
      <c r="C15" s="495"/>
      <c r="D15" s="495"/>
      <c r="E15" s="497"/>
      <c r="F15" s="497"/>
      <c r="G15" s="497"/>
      <c r="H15" s="497"/>
      <c r="I15" s="497"/>
      <c r="J15" s="497"/>
      <c r="K15" s="497"/>
      <c r="L15" s="497"/>
      <c r="M15" s="497"/>
      <c r="N15" s="497"/>
      <c r="O15" s="497"/>
    </row>
    <row r="16" spans="3:17" s="579" customFormat="1" ht="15.95" customHeight="1">
      <c r="C16" s="581" t="s">
        <v>32</v>
      </c>
      <c r="D16" s="581"/>
      <c r="E16" s="497">
        <v>388</v>
      </c>
      <c r="F16" s="497"/>
      <c r="G16" s="497">
        <v>11063</v>
      </c>
      <c r="H16" s="497"/>
      <c r="I16" s="497">
        <v>374</v>
      </c>
      <c r="J16" s="497"/>
      <c r="K16" s="497">
        <v>10009</v>
      </c>
      <c r="L16" s="497"/>
      <c r="M16" s="497">
        <v>680</v>
      </c>
      <c r="N16" s="497"/>
      <c r="O16" s="497">
        <v>387</v>
      </c>
    </row>
    <row r="17" spans="3:15" ht="11.1" customHeight="1">
      <c r="C17" s="495"/>
      <c r="D17" s="495"/>
      <c r="E17" s="497"/>
      <c r="F17" s="497"/>
      <c r="G17" s="497"/>
      <c r="H17" s="497"/>
      <c r="I17" s="497"/>
      <c r="J17" s="497"/>
      <c r="K17" s="497"/>
      <c r="L17" s="497"/>
      <c r="M17" s="497"/>
      <c r="N17" s="497"/>
      <c r="O17" s="497"/>
    </row>
    <row r="18" spans="3:15" s="579" customFormat="1" ht="15.95" customHeight="1">
      <c r="C18" s="581" t="s">
        <v>33</v>
      </c>
      <c r="D18" s="581"/>
      <c r="E18" s="497">
        <v>491</v>
      </c>
      <c r="F18" s="497"/>
      <c r="G18" s="497">
        <v>11771</v>
      </c>
      <c r="H18" s="497"/>
      <c r="I18" s="497">
        <v>399</v>
      </c>
      <c r="J18" s="497"/>
      <c r="K18" s="497">
        <v>11348</v>
      </c>
      <c r="L18" s="497"/>
      <c r="M18" s="497">
        <v>24</v>
      </c>
      <c r="N18" s="497"/>
      <c r="O18" s="497">
        <v>735</v>
      </c>
    </row>
    <row r="19" spans="3:15" ht="11.1" customHeight="1">
      <c r="C19" s="495"/>
      <c r="D19" s="495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</row>
    <row r="20" spans="3:15" s="579" customFormat="1" ht="15.95" customHeight="1">
      <c r="C20" s="581" t="s">
        <v>34</v>
      </c>
      <c r="D20" s="581"/>
      <c r="E20" s="497">
        <v>589</v>
      </c>
      <c r="F20" s="497"/>
      <c r="G20" s="497">
        <v>15237</v>
      </c>
      <c r="H20" s="497"/>
      <c r="I20" s="497">
        <v>374</v>
      </c>
      <c r="J20" s="497"/>
      <c r="K20" s="497">
        <v>14794</v>
      </c>
      <c r="L20" s="497"/>
      <c r="M20" s="497">
        <v>69</v>
      </c>
      <c r="N20" s="497"/>
      <c r="O20" s="497">
        <v>2374</v>
      </c>
    </row>
    <row r="21" spans="3:15" ht="11.1" customHeight="1">
      <c r="C21" s="495"/>
      <c r="D21" s="495"/>
      <c r="E21" s="497"/>
      <c r="F21" s="497"/>
      <c r="G21" s="497"/>
      <c r="H21" s="497"/>
      <c r="I21" s="497"/>
      <c r="J21" s="497"/>
      <c r="K21" s="497"/>
      <c r="L21" s="497"/>
      <c r="M21" s="497"/>
      <c r="N21" s="497"/>
      <c r="O21" s="497"/>
    </row>
    <row r="22" spans="3:15" s="579" customFormat="1" ht="15.95" customHeight="1">
      <c r="C22" s="580" t="s">
        <v>35</v>
      </c>
      <c r="D22" s="580"/>
      <c r="E22" s="497">
        <v>1178</v>
      </c>
      <c r="F22" s="497"/>
      <c r="G22" s="497">
        <v>41806</v>
      </c>
      <c r="H22" s="497"/>
      <c r="I22" s="497">
        <v>1048</v>
      </c>
      <c r="J22" s="497"/>
      <c r="K22" s="497">
        <v>40189</v>
      </c>
      <c r="L22" s="497"/>
      <c r="M22" s="497">
        <v>569</v>
      </c>
      <c r="N22" s="497"/>
      <c r="O22" s="497">
        <v>8101</v>
      </c>
    </row>
    <row r="23" spans="3:15" ht="11.1" customHeight="1">
      <c r="C23" s="492"/>
      <c r="D23" s="492"/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</row>
    <row r="24" spans="3:15" s="579" customFormat="1" ht="15.95" customHeight="1">
      <c r="C24" s="580" t="s">
        <v>37</v>
      </c>
      <c r="D24" s="580"/>
      <c r="E24" s="497">
        <v>1563</v>
      </c>
      <c r="F24" s="497"/>
      <c r="G24" s="497">
        <v>36637</v>
      </c>
      <c r="H24" s="497"/>
      <c r="I24" s="497">
        <v>929</v>
      </c>
      <c r="J24" s="497"/>
      <c r="K24" s="497">
        <v>33006</v>
      </c>
      <c r="L24" s="497"/>
      <c r="M24" s="497">
        <v>2702</v>
      </c>
      <c r="N24" s="497"/>
      <c r="O24" s="497">
        <v>3120</v>
      </c>
    </row>
    <row r="25" spans="3:15" ht="11.1" customHeight="1">
      <c r="C25" s="492"/>
      <c r="D25" s="492"/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</row>
    <row r="26" spans="3:15" s="579" customFormat="1" ht="15.95" customHeight="1">
      <c r="C26" s="580" t="s">
        <v>38</v>
      </c>
      <c r="D26" s="580"/>
      <c r="E26" s="497">
        <v>63</v>
      </c>
      <c r="F26" s="497"/>
      <c r="G26" s="497">
        <v>326</v>
      </c>
      <c r="H26" s="497"/>
      <c r="I26" s="497">
        <v>97</v>
      </c>
      <c r="J26" s="497"/>
      <c r="K26" s="497">
        <v>201</v>
      </c>
      <c r="L26" s="497"/>
      <c r="M26" s="497">
        <v>28</v>
      </c>
      <c r="N26" s="497"/>
      <c r="O26" s="497">
        <v>3</v>
      </c>
    </row>
    <row r="27" spans="3:15" ht="11.1" customHeight="1">
      <c r="C27" s="492"/>
      <c r="D27" s="492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7"/>
    </row>
    <row r="28" spans="3:15" s="579" customFormat="1" ht="15.95" customHeight="1">
      <c r="C28" s="580" t="s">
        <v>36</v>
      </c>
      <c r="D28" s="580"/>
      <c r="E28" s="497">
        <v>487</v>
      </c>
      <c r="F28" s="497"/>
      <c r="G28" s="497">
        <v>4998</v>
      </c>
      <c r="H28" s="497"/>
      <c r="I28" s="497">
        <v>458</v>
      </c>
      <c r="J28" s="497"/>
      <c r="K28" s="497">
        <v>4420</v>
      </c>
      <c r="L28" s="497"/>
      <c r="M28" s="497">
        <v>120</v>
      </c>
      <c r="N28" s="497"/>
      <c r="O28" s="497">
        <v>154</v>
      </c>
    </row>
    <row r="29" spans="3:15" ht="11.1" customHeight="1">
      <c r="C29" s="492"/>
      <c r="D29" s="492"/>
      <c r="E29" s="497"/>
      <c r="F29" s="497"/>
      <c r="G29" s="497"/>
      <c r="H29" s="497"/>
      <c r="I29" s="497"/>
      <c r="J29" s="497"/>
      <c r="K29" s="497"/>
      <c r="L29" s="497"/>
      <c r="M29" s="497"/>
      <c r="N29" s="497"/>
      <c r="O29" s="497"/>
    </row>
    <row r="30" spans="3:15" s="579" customFormat="1" ht="15.95" customHeight="1">
      <c r="C30" s="580" t="s">
        <v>41</v>
      </c>
      <c r="D30" s="580"/>
      <c r="E30" s="497">
        <v>1941</v>
      </c>
      <c r="F30" s="497"/>
      <c r="G30" s="497">
        <v>136356</v>
      </c>
      <c r="H30" s="497"/>
      <c r="I30" s="497">
        <v>458</v>
      </c>
      <c r="J30" s="497"/>
      <c r="K30" s="497">
        <v>133640</v>
      </c>
      <c r="L30" s="497"/>
      <c r="M30" s="497">
        <v>2258</v>
      </c>
      <c r="N30" s="497"/>
      <c r="O30" s="497">
        <v>16132</v>
      </c>
    </row>
    <row r="31" spans="3:15" ht="11.1" customHeight="1">
      <c r="C31" s="492"/>
      <c r="D31" s="492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</row>
    <row r="32" spans="3:15" s="579" customFormat="1" ht="15.95" customHeight="1">
      <c r="C32" s="580" t="s">
        <v>42</v>
      </c>
      <c r="D32" s="580"/>
      <c r="E32" s="497">
        <v>1204</v>
      </c>
      <c r="F32" s="497"/>
      <c r="G32" s="497">
        <v>80886</v>
      </c>
      <c r="H32" s="497"/>
      <c r="I32" s="497">
        <v>498</v>
      </c>
      <c r="J32" s="497"/>
      <c r="K32" s="497">
        <v>78079</v>
      </c>
      <c r="L32" s="497"/>
      <c r="M32" s="497">
        <v>2309</v>
      </c>
      <c r="N32" s="497"/>
      <c r="O32" s="497">
        <v>45578</v>
      </c>
    </row>
    <row r="33" spans="1:17" ht="11.1" customHeight="1">
      <c r="C33" s="492"/>
      <c r="D33" s="492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7"/>
    </row>
    <row r="34" spans="1:17" s="579" customFormat="1" ht="15.95" customHeight="1">
      <c r="C34" s="580" t="s">
        <v>39</v>
      </c>
      <c r="D34" s="580"/>
      <c r="E34" s="497">
        <v>809</v>
      </c>
      <c r="F34" s="497"/>
      <c r="G34" s="497">
        <v>24927</v>
      </c>
      <c r="H34" s="497"/>
      <c r="I34" s="497">
        <v>352</v>
      </c>
      <c r="J34" s="497"/>
      <c r="K34" s="497">
        <v>24195</v>
      </c>
      <c r="L34" s="497"/>
      <c r="M34" s="497">
        <v>380</v>
      </c>
      <c r="N34" s="497"/>
      <c r="O34" s="497">
        <v>3480</v>
      </c>
    </row>
    <row r="35" spans="1:17" ht="11.1" customHeight="1">
      <c r="C35" s="492"/>
      <c r="D35" s="492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7"/>
    </row>
    <row r="36" spans="1:17" s="579" customFormat="1" ht="15.95" customHeight="1">
      <c r="C36" s="580" t="s">
        <v>40</v>
      </c>
      <c r="D36" s="580"/>
      <c r="E36" s="497">
        <v>249</v>
      </c>
      <c r="F36" s="497"/>
      <c r="G36" s="497">
        <v>11767</v>
      </c>
      <c r="H36" s="497"/>
      <c r="I36" s="497">
        <v>138</v>
      </c>
      <c r="J36" s="497"/>
      <c r="K36" s="497">
        <v>11341</v>
      </c>
      <c r="L36" s="497"/>
      <c r="M36" s="497">
        <v>288</v>
      </c>
      <c r="N36" s="497"/>
      <c r="O36" s="497">
        <v>1686</v>
      </c>
    </row>
    <row r="37" spans="1:17" ht="11.1" customHeight="1">
      <c r="C37" s="492"/>
      <c r="D37" s="492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</row>
    <row r="38" spans="1:17" s="579" customFormat="1" ht="15.95" customHeight="1">
      <c r="C38" s="580" t="s">
        <v>43</v>
      </c>
      <c r="D38" s="580"/>
      <c r="E38" s="497">
        <v>7</v>
      </c>
      <c r="F38" s="497"/>
      <c r="G38" s="497">
        <v>203</v>
      </c>
      <c r="H38" s="497"/>
      <c r="I38" s="497">
        <v>4</v>
      </c>
      <c r="J38" s="497"/>
      <c r="K38" s="497">
        <v>196</v>
      </c>
      <c r="L38" s="497"/>
      <c r="M38" s="497">
        <v>3</v>
      </c>
      <c r="N38" s="497"/>
      <c r="O38" s="497">
        <v>0</v>
      </c>
    </row>
    <row r="39" spans="1:17" ht="11.1" customHeight="1">
      <c r="C39" s="492"/>
      <c r="D39" s="492"/>
      <c r="E39" s="497"/>
      <c r="F39" s="497"/>
      <c r="G39" s="497"/>
      <c r="H39" s="497"/>
      <c r="I39" s="497"/>
      <c r="J39" s="497"/>
      <c r="K39" s="497"/>
      <c r="L39" s="497"/>
      <c r="M39" s="497"/>
      <c r="N39" s="497"/>
      <c r="O39" s="497"/>
    </row>
    <row r="40" spans="1:17" s="579" customFormat="1" ht="15.95" customHeight="1">
      <c r="C40" s="580" t="s">
        <v>134</v>
      </c>
      <c r="D40" s="580"/>
      <c r="E40" s="497">
        <v>6</v>
      </c>
      <c r="F40" s="497"/>
      <c r="G40" s="497">
        <v>77</v>
      </c>
      <c r="H40" s="497"/>
      <c r="I40" s="497">
        <v>5</v>
      </c>
      <c r="J40" s="497"/>
      <c r="K40" s="497">
        <v>69</v>
      </c>
      <c r="L40" s="497"/>
      <c r="M40" s="497">
        <v>3</v>
      </c>
      <c r="N40" s="497"/>
      <c r="O40" s="497">
        <v>3</v>
      </c>
    </row>
    <row r="41" spans="1:17" ht="11.1" customHeight="1">
      <c r="C41" s="492"/>
      <c r="D41" s="492"/>
      <c r="E41" s="497"/>
      <c r="F41" s="497"/>
      <c r="G41" s="497"/>
      <c r="H41" s="497"/>
      <c r="I41" s="497"/>
      <c r="J41" s="497"/>
      <c r="K41" s="497"/>
      <c r="L41" s="497"/>
      <c r="M41" s="497"/>
      <c r="N41" s="497"/>
      <c r="O41" s="497"/>
    </row>
    <row r="42" spans="1:17" ht="15.95" customHeight="1">
      <c r="C42" s="714" t="s">
        <v>112</v>
      </c>
      <c r="D42" s="714"/>
      <c r="E42" s="715" t="s">
        <v>70</v>
      </c>
      <c r="F42" s="543"/>
      <c r="G42" s="715" t="s">
        <v>70</v>
      </c>
      <c r="H42" s="543"/>
      <c r="I42" s="715" t="s">
        <v>70</v>
      </c>
      <c r="J42" s="543"/>
      <c r="K42" s="715" t="s">
        <v>70</v>
      </c>
      <c r="L42" s="543"/>
      <c r="M42" s="715" t="s">
        <v>70</v>
      </c>
      <c r="N42" s="543"/>
      <c r="O42" s="715" t="s">
        <v>70</v>
      </c>
    </row>
    <row r="43" spans="1:17" s="579" customFormat="1" ht="30.75" customHeight="1" thickBot="1">
      <c r="A43" s="583"/>
      <c r="B43" s="582"/>
      <c r="C43" s="716"/>
      <c r="D43" s="716"/>
      <c r="E43" s="717"/>
      <c r="F43" s="718"/>
      <c r="G43" s="717"/>
      <c r="H43" s="718"/>
      <c r="I43" s="717"/>
      <c r="J43" s="718"/>
      <c r="K43" s="717"/>
      <c r="L43" s="718"/>
      <c r="M43" s="717"/>
      <c r="N43" s="718"/>
      <c r="O43" s="717"/>
      <c r="P43" s="94"/>
      <c r="Q43" s="578"/>
    </row>
    <row r="44" spans="1:17" s="579" customFormat="1" ht="18" customHeight="1">
      <c r="A44" s="583"/>
      <c r="B44" s="583"/>
      <c r="C44" s="714"/>
      <c r="D44" s="714"/>
      <c r="E44" s="715"/>
      <c r="F44" s="543"/>
      <c r="G44" s="715"/>
      <c r="H44" s="543"/>
      <c r="I44" s="715"/>
      <c r="J44" s="543"/>
      <c r="K44" s="715"/>
      <c r="L44" s="543"/>
      <c r="M44" s="715"/>
      <c r="N44" s="543"/>
      <c r="O44" s="715"/>
      <c r="P44" s="94"/>
      <c r="Q44" s="578"/>
    </row>
    <row r="45" spans="1:17" ht="18.75" customHeight="1">
      <c r="C45" s="492"/>
      <c r="D45" s="492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</row>
    <row r="46" spans="1:17" ht="18.75" customHeight="1">
      <c r="E46" s="490"/>
      <c r="F46" s="490"/>
      <c r="G46" s="490"/>
      <c r="H46" s="490"/>
      <c r="I46" s="490"/>
      <c r="J46" s="490"/>
      <c r="K46" s="490"/>
      <c r="L46" s="490"/>
      <c r="M46" s="490"/>
      <c r="N46" s="490"/>
      <c r="O46" s="490"/>
    </row>
    <row r="47" spans="1:17" ht="18.75" customHeight="1">
      <c r="E47" s="490"/>
      <c r="F47" s="490"/>
      <c r="G47" s="490"/>
      <c r="H47" s="490"/>
      <c r="I47" s="490"/>
      <c r="J47" s="490"/>
      <c r="K47" s="490"/>
      <c r="L47" s="490"/>
      <c r="M47" s="490"/>
      <c r="N47" s="490"/>
      <c r="O47" s="490"/>
    </row>
    <row r="48" spans="1:17" ht="18.75" customHeight="1">
      <c r="E48" s="490"/>
      <c r="F48" s="490"/>
      <c r="G48" s="490"/>
      <c r="H48" s="490"/>
      <c r="I48" s="490"/>
      <c r="J48" s="490"/>
      <c r="K48" s="490"/>
      <c r="L48" s="490"/>
      <c r="M48" s="490"/>
      <c r="N48" s="490"/>
      <c r="O48" s="490"/>
    </row>
    <row r="49" spans="3:15" ht="18.75" customHeight="1">
      <c r="E49" s="490"/>
      <c r="F49" s="490"/>
      <c r="G49" s="490"/>
      <c r="H49" s="490"/>
      <c r="I49" s="490"/>
      <c r="J49" s="490"/>
      <c r="K49" s="490"/>
      <c r="L49" s="490"/>
      <c r="M49" s="490"/>
      <c r="N49" s="490"/>
      <c r="O49" s="490"/>
    </row>
    <row r="50" spans="3:15" ht="18.75" customHeight="1">
      <c r="E50" s="490"/>
      <c r="F50" s="490"/>
      <c r="G50" s="490"/>
      <c r="H50" s="490"/>
      <c r="I50" s="490"/>
      <c r="J50" s="490"/>
      <c r="K50" s="490"/>
      <c r="L50" s="490"/>
      <c r="M50" s="490"/>
      <c r="N50" s="490"/>
      <c r="O50" s="490"/>
    </row>
    <row r="51" spans="3:15" s="500" customFormat="1" ht="18.75" customHeight="1">
      <c r="C51" s="1035"/>
      <c r="D51" s="594"/>
      <c r="E51" s="498"/>
      <c r="F51" s="498"/>
      <c r="G51" s="498"/>
      <c r="H51" s="498"/>
      <c r="I51" s="498"/>
      <c r="J51" s="498"/>
      <c r="K51" s="498"/>
      <c r="L51" s="498"/>
      <c r="M51" s="499"/>
      <c r="N51" s="499"/>
      <c r="O51" s="499"/>
    </row>
    <row r="52" spans="3:15" s="500" customFormat="1" ht="18.75" customHeight="1">
      <c r="C52" s="1036"/>
      <c r="D52" s="599"/>
      <c r="E52" s="498"/>
      <c r="F52" s="498"/>
      <c r="G52" s="498"/>
      <c r="H52" s="498"/>
      <c r="I52" s="498"/>
      <c r="J52" s="498"/>
      <c r="K52" s="498"/>
      <c r="L52" s="498"/>
      <c r="M52" s="499"/>
      <c r="N52" s="499"/>
      <c r="O52" s="499"/>
    </row>
    <row r="53" spans="3:15" s="500" customFormat="1" ht="18.75" customHeight="1">
      <c r="C53" s="489"/>
      <c r="D53" s="489"/>
      <c r="F53" s="498"/>
      <c r="G53" s="498"/>
      <c r="H53" s="498"/>
      <c r="I53" s="498"/>
      <c r="J53" s="498"/>
      <c r="K53" s="498"/>
      <c r="L53" s="498"/>
      <c r="M53" s="499"/>
      <c r="N53" s="499"/>
      <c r="O53" s="499"/>
    </row>
    <row r="54" spans="3:15" s="500" customFormat="1" ht="18.75" customHeight="1">
      <c r="C54" s="489"/>
      <c r="D54" s="489"/>
      <c r="F54" s="498"/>
      <c r="G54" s="498"/>
      <c r="H54" s="498"/>
      <c r="I54" s="498"/>
      <c r="J54" s="498"/>
      <c r="K54" s="498"/>
      <c r="L54" s="498"/>
      <c r="M54" s="499"/>
      <c r="N54" s="499"/>
      <c r="O54" s="499"/>
    </row>
    <row r="55" spans="3:15" s="500" customFormat="1" ht="18.75" customHeight="1">
      <c r="C55" s="489"/>
      <c r="D55" s="489"/>
      <c r="F55" s="498"/>
      <c r="G55" s="498"/>
      <c r="H55" s="498"/>
      <c r="I55" s="498"/>
      <c r="J55" s="498"/>
      <c r="K55" s="498"/>
      <c r="L55" s="498"/>
      <c r="M55" s="499"/>
      <c r="N55" s="499"/>
      <c r="O55" s="499"/>
    </row>
    <row r="56" spans="3:15" s="500" customFormat="1" ht="18.75" customHeight="1">
      <c r="C56" s="489"/>
      <c r="D56" s="489"/>
      <c r="F56" s="498"/>
      <c r="G56" s="498"/>
      <c r="H56" s="498"/>
      <c r="I56" s="498"/>
      <c r="J56" s="498"/>
      <c r="K56" s="498"/>
      <c r="L56" s="498"/>
      <c r="M56" s="499"/>
      <c r="N56" s="499"/>
      <c r="O56" s="499"/>
    </row>
    <row r="57" spans="3:15" s="500" customFormat="1" ht="18.75" customHeight="1">
      <c r="C57" s="489"/>
      <c r="D57" s="489"/>
      <c r="F57" s="498"/>
      <c r="G57" s="498"/>
      <c r="H57" s="498"/>
      <c r="I57" s="498"/>
      <c r="J57" s="498"/>
      <c r="K57" s="498"/>
      <c r="L57" s="498"/>
      <c r="M57" s="499"/>
      <c r="N57" s="499"/>
      <c r="O57" s="499"/>
    </row>
    <row r="58" spans="3:15" s="500" customFormat="1" ht="18.75" customHeight="1">
      <c r="C58" s="489"/>
      <c r="D58" s="489"/>
      <c r="F58" s="498"/>
      <c r="G58" s="498"/>
      <c r="H58" s="498"/>
      <c r="I58" s="498"/>
      <c r="J58" s="498"/>
      <c r="K58" s="498"/>
      <c r="L58" s="498"/>
      <c r="M58" s="499"/>
      <c r="N58" s="499"/>
      <c r="O58" s="499"/>
    </row>
    <row r="59" spans="3:15" s="500" customFormat="1" ht="18.75" customHeight="1">
      <c r="C59" s="489"/>
      <c r="D59" s="489"/>
      <c r="E59" s="498"/>
      <c r="F59" s="498"/>
      <c r="G59" s="498"/>
      <c r="H59" s="498"/>
      <c r="I59" s="498"/>
      <c r="J59" s="498"/>
      <c r="K59" s="498"/>
      <c r="L59" s="498"/>
      <c r="M59" s="499"/>
      <c r="N59" s="499"/>
      <c r="O59" s="499"/>
    </row>
    <row r="60" spans="3:15" ht="18.75" customHeight="1">
      <c r="C60" s="487"/>
      <c r="D60" s="487"/>
      <c r="E60" s="490"/>
      <c r="F60" s="490"/>
      <c r="G60" s="490"/>
      <c r="H60" s="490"/>
      <c r="I60" s="490"/>
      <c r="J60" s="490"/>
      <c r="K60" s="490"/>
      <c r="L60" s="490"/>
      <c r="M60" s="490"/>
      <c r="N60" s="490"/>
      <c r="O60" s="490"/>
    </row>
    <row r="61" spans="3:15" ht="18.75" customHeight="1">
      <c r="C61" s="501"/>
      <c r="D61" s="501"/>
      <c r="E61" s="490"/>
      <c r="F61" s="490"/>
      <c r="G61" s="490"/>
      <c r="H61" s="490"/>
      <c r="I61" s="490"/>
      <c r="J61" s="490"/>
      <c r="K61" s="490"/>
      <c r="L61" s="490"/>
      <c r="M61" s="490"/>
      <c r="N61" s="490"/>
      <c r="O61" s="490"/>
    </row>
    <row r="62" spans="3:15" ht="18.75" customHeight="1">
      <c r="E62" s="490"/>
      <c r="F62" s="490"/>
      <c r="G62" s="490"/>
      <c r="H62" s="490"/>
      <c r="I62" s="490"/>
      <c r="J62" s="490"/>
      <c r="K62" s="490"/>
      <c r="L62" s="490"/>
      <c r="M62" s="490"/>
      <c r="N62" s="490"/>
      <c r="O62" s="490"/>
    </row>
    <row r="63" spans="3:15">
      <c r="E63" s="490"/>
      <c r="F63" s="490"/>
      <c r="G63" s="490"/>
      <c r="H63" s="490"/>
      <c r="I63" s="490"/>
      <c r="J63" s="490"/>
      <c r="K63" s="490"/>
      <c r="L63" s="490"/>
      <c r="M63" s="490"/>
      <c r="N63" s="490"/>
      <c r="O63" s="490"/>
    </row>
    <row r="64" spans="3:15">
      <c r="E64" s="490"/>
      <c r="F64" s="490"/>
      <c r="G64" s="490"/>
      <c r="H64" s="490"/>
      <c r="I64" s="490"/>
      <c r="J64" s="490"/>
      <c r="K64" s="490"/>
      <c r="L64" s="490"/>
      <c r="M64" s="490"/>
      <c r="N64" s="490"/>
      <c r="O64" s="490"/>
    </row>
    <row r="65" spans="5:15">
      <c r="E65" s="490"/>
      <c r="F65" s="490"/>
      <c r="G65" s="490"/>
      <c r="H65" s="490"/>
      <c r="I65" s="490"/>
      <c r="J65" s="490"/>
      <c r="K65" s="490"/>
      <c r="L65" s="490"/>
      <c r="M65" s="490"/>
      <c r="N65" s="490"/>
      <c r="O65" s="490"/>
    </row>
    <row r="66" spans="5:15">
      <c r="E66" s="490"/>
      <c r="F66" s="490"/>
      <c r="G66" s="490"/>
      <c r="H66" s="490"/>
      <c r="I66" s="490"/>
      <c r="J66" s="490"/>
      <c r="K66" s="490"/>
      <c r="L66" s="490"/>
      <c r="M66" s="490"/>
      <c r="N66" s="490"/>
      <c r="O66" s="490"/>
    </row>
  </sheetData>
  <mergeCells count="6">
    <mergeCell ref="C51:C52"/>
    <mergeCell ref="C2:O2"/>
    <mergeCell ref="G5:M5"/>
    <mergeCell ref="E5:E6"/>
    <mergeCell ref="O5:O6"/>
    <mergeCell ref="C5:C6"/>
  </mergeCells>
  <pageMargins left="0" right="0.5" top="0.3" bottom="0.5" header="1.27" footer="1"/>
  <pageSetup paperSize="9" scale="80" firstPageNumber="26" orientation="landscape" useFirstPageNumber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A1:R63"/>
  <sheetViews>
    <sheetView zoomScaleNormal="100" zoomScaleSheetLayoutView="100" workbookViewId="0">
      <selection activeCell="C41" sqref="C41"/>
    </sheetView>
  </sheetViews>
  <sheetFormatPr defaultColWidth="3.7109375" defaultRowHeight="12.75"/>
  <cols>
    <col min="1" max="1" width="8.5703125" style="1" customWidth="1"/>
    <col min="2" max="2" width="1.42578125" style="1" customWidth="1"/>
    <col min="3" max="3" width="2.5703125" style="1" customWidth="1"/>
    <col min="4" max="4" width="70.42578125" style="1" customWidth="1"/>
    <col min="5" max="5" width="25.7109375" style="1" customWidth="1"/>
    <col min="6" max="6" width="5.7109375" style="1" customWidth="1"/>
    <col min="7" max="7" width="25.7109375" style="526" customWidth="1"/>
    <col min="8" max="8" width="5.7109375" style="526" customWidth="1"/>
    <col min="9" max="9" width="25.7109375" style="526" customWidth="1"/>
    <col min="10" max="10" width="5.7109375" style="1" customWidth="1"/>
    <col min="11" max="11" width="3.7109375" style="1"/>
    <col min="12" max="13" width="5" style="1" bestFit="1" customWidth="1"/>
    <col min="14" max="16384" width="3.7109375" style="1"/>
  </cols>
  <sheetData>
    <row r="1" spans="1:18" ht="12.95" customHeight="1">
      <c r="A1" s="629"/>
      <c r="B1" s="629"/>
    </row>
    <row r="2" spans="1:18" ht="27" customHeight="1">
      <c r="A2" s="630"/>
      <c r="B2" s="630"/>
      <c r="C2" s="1043" t="s">
        <v>257</v>
      </c>
      <c r="D2" s="1043"/>
      <c r="E2" s="1043"/>
      <c r="F2" s="1043"/>
      <c r="G2" s="1043"/>
      <c r="H2" s="1043"/>
      <c r="I2" s="1043"/>
      <c r="J2" s="725"/>
      <c r="K2" s="725"/>
      <c r="L2" s="630"/>
      <c r="M2" s="630"/>
      <c r="N2" s="630"/>
      <c r="O2" s="630"/>
      <c r="P2" s="630"/>
      <c r="Q2" s="630"/>
      <c r="R2" s="630"/>
    </row>
    <row r="3" spans="1:18" ht="12.95" customHeight="1" thickBot="1">
      <c r="A3" s="629"/>
      <c r="B3" s="629"/>
      <c r="C3" s="631"/>
      <c r="D3" s="631"/>
      <c r="E3" s="631"/>
      <c r="F3" s="631"/>
      <c r="G3" s="632"/>
      <c r="H3" s="632"/>
      <c r="I3" s="632"/>
      <c r="J3" s="723"/>
    </row>
    <row r="4" spans="1:18" ht="7.5" customHeight="1">
      <c r="A4" s="629"/>
      <c r="B4" s="629"/>
      <c r="C4" s="852"/>
      <c r="D4" s="853"/>
      <c r="E4" s="853"/>
      <c r="F4" s="853"/>
      <c r="G4" s="854"/>
      <c r="H4" s="854"/>
      <c r="I4" s="854"/>
      <c r="J4" s="589"/>
    </row>
    <row r="5" spans="1:18" ht="55.5" customHeight="1">
      <c r="A5" s="629"/>
      <c r="B5" s="629"/>
      <c r="C5" s="1019" t="s">
        <v>123</v>
      </c>
      <c r="D5" s="1019"/>
      <c r="E5" s="1020" t="s">
        <v>205</v>
      </c>
      <c r="F5" s="1020"/>
      <c r="G5" s="1020"/>
      <c r="H5" s="1020"/>
      <c r="I5" s="1020"/>
      <c r="J5" s="634"/>
    </row>
    <row r="6" spans="1:18" s="635" customFormat="1" ht="7.5" customHeight="1">
      <c r="A6" s="629"/>
      <c r="B6" s="629"/>
      <c r="C6" s="852"/>
      <c r="D6" s="852"/>
      <c r="E6" s="858"/>
      <c r="F6" s="858"/>
      <c r="G6" s="859"/>
      <c r="H6" s="859"/>
      <c r="I6" s="860"/>
      <c r="J6" s="608"/>
    </row>
    <row r="7" spans="1:18" s="635" customFormat="1" ht="7.5" customHeight="1">
      <c r="A7" s="629"/>
      <c r="B7" s="629"/>
      <c r="C7" s="852"/>
      <c r="D7" s="863"/>
      <c r="E7" s="818"/>
      <c r="F7" s="818"/>
      <c r="G7" s="864"/>
      <c r="H7" s="864"/>
      <c r="I7" s="865"/>
      <c r="J7" s="608"/>
    </row>
    <row r="8" spans="1:18" s="535" customFormat="1" ht="27" customHeight="1">
      <c r="A8" s="629"/>
      <c r="B8" s="629"/>
      <c r="C8" s="867"/>
      <c r="D8" s="867"/>
      <c r="E8" s="868" t="s">
        <v>12</v>
      </c>
      <c r="F8" s="819"/>
      <c r="G8" s="924" t="s">
        <v>124</v>
      </c>
      <c r="H8" s="865"/>
      <c r="I8" s="924" t="s">
        <v>125</v>
      </c>
      <c r="J8" s="13"/>
    </row>
    <row r="9" spans="1:18" ht="7.5" customHeight="1" thickBot="1">
      <c r="A9" s="629"/>
      <c r="B9" s="629"/>
      <c r="C9" s="871"/>
      <c r="D9" s="871"/>
      <c r="E9" s="872"/>
      <c r="F9" s="872"/>
      <c r="G9" s="872"/>
      <c r="H9" s="872"/>
      <c r="I9" s="872"/>
      <c r="J9" s="521"/>
    </row>
    <row r="10" spans="1:18" ht="7.5" customHeight="1">
      <c r="A10" s="629"/>
      <c r="B10" s="629"/>
      <c r="C10" s="638"/>
      <c r="D10" s="638"/>
      <c r="E10" s="521"/>
      <c r="F10" s="521"/>
      <c r="G10" s="639"/>
      <c r="H10" s="639"/>
      <c r="I10" s="521"/>
      <c r="J10" s="521"/>
    </row>
    <row r="11" spans="1:18" s="94" customFormat="1" ht="27" customHeight="1">
      <c r="A11" s="629"/>
      <c r="B11" s="629"/>
      <c r="C11" s="1022" t="s">
        <v>126</v>
      </c>
      <c r="D11" s="1022"/>
      <c r="E11" s="641">
        <f>E14+E20+E58</f>
        <v>444531</v>
      </c>
      <c r="F11" s="641"/>
      <c r="G11" s="641">
        <f>G14+G20+G58</f>
        <v>195925</v>
      </c>
      <c r="H11" s="641"/>
      <c r="I11" s="641">
        <f>I14+I20+I58</f>
        <v>248606</v>
      </c>
      <c r="J11" s="20"/>
    </row>
    <row r="12" spans="1:18" ht="7.5" customHeight="1" thickBot="1">
      <c r="A12" s="629"/>
      <c r="B12" s="629"/>
      <c r="C12" s="81"/>
      <c r="D12" s="81"/>
      <c r="E12" s="642"/>
      <c r="F12" s="642"/>
      <c r="G12" s="643"/>
      <c r="H12" s="643"/>
      <c r="I12" s="644"/>
      <c r="J12" s="724"/>
    </row>
    <row r="13" spans="1:18" ht="15" customHeight="1">
      <c r="A13" s="629"/>
      <c r="B13" s="629"/>
      <c r="E13" s="647"/>
      <c r="F13" s="647"/>
      <c r="G13" s="648"/>
      <c r="H13" s="648"/>
      <c r="I13" s="563"/>
      <c r="J13" s="649"/>
    </row>
    <row r="14" spans="1:18" s="16" customFormat="1" ht="33.950000000000003" customHeight="1">
      <c r="A14" s="629"/>
      <c r="B14" s="629"/>
      <c r="C14" s="1021" t="s">
        <v>127</v>
      </c>
      <c r="D14" s="1021"/>
      <c r="E14" s="977">
        <f>E16+E18</f>
        <v>6637</v>
      </c>
      <c r="F14" s="977"/>
      <c r="G14" s="977">
        <f>G16+G18</f>
        <v>6634</v>
      </c>
      <c r="H14" s="977"/>
      <c r="I14" s="977">
        <f>I16+I18</f>
        <v>3</v>
      </c>
      <c r="J14" s="433"/>
    </row>
    <row r="15" spans="1:18" ht="15" customHeight="1">
      <c r="A15" s="629"/>
      <c r="B15" s="629"/>
      <c r="C15" s="318"/>
      <c r="D15" s="318"/>
      <c r="E15" s="421"/>
      <c r="F15" s="421"/>
      <c r="G15" s="422"/>
      <c r="H15" s="422"/>
      <c r="I15" s="422"/>
      <c r="J15" s="421"/>
    </row>
    <row r="16" spans="1:18" s="16" customFormat="1" ht="33.950000000000003" customHeight="1">
      <c r="A16" s="629"/>
      <c r="B16" s="629"/>
      <c r="C16" s="379"/>
      <c r="D16" s="600" t="s">
        <v>71</v>
      </c>
      <c r="E16" s="497">
        <f>G16+I16</f>
        <v>5281</v>
      </c>
      <c r="F16" s="497"/>
      <c r="G16" s="497">
        <v>5278</v>
      </c>
      <c r="H16" s="497"/>
      <c r="I16" s="497">
        <v>3</v>
      </c>
      <c r="J16" s="430"/>
    </row>
    <row r="17" spans="1:10" ht="15" customHeight="1">
      <c r="A17" s="629"/>
      <c r="B17" s="629"/>
      <c r="C17" s="601"/>
      <c r="D17" s="380"/>
      <c r="E17" s="497"/>
      <c r="F17" s="497"/>
      <c r="G17" s="497"/>
      <c r="H17" s="497"/>
      <c r="I17" s="497"/>
      <c r="J17" s="430"/>
    </row>
    <row r="18" spans="1:10" s="16" customFormat="1" ht="54.75" customHeight="1">
      <c r="A18" s="629"/>
      <c r="B18" s="629"/>
      <c r="C18" s="376"/>
      <c r="D18" s="600" t="s">
        <v>208</v>
      </c>
      <c r="E18" s="497">
        <f>G18+I18</f>
        <v>1356</v>
      </c>
      <c r="F18" s="497"/>
      <c r="G18" s="497">
        <v>1356</v>
      </c>
      <c r="H18" s="497"/>
      <c r="I18" s="497">
        <v>0</v>
      </c>
      <c r="J18" s="430"/>
    </row>
    <row r="19" spans="1:10" ht="15" customHeight="1">
      <c r="A19" s="629"/>
      <c r="B19" s="629"/>
      <c r="C19" s="602"/>
      <c r="D19" s="380"/>
      <c r="E19" s="656"/>
      <c r="F19" s="657"/>
      <c r="G19" s="658"/>
      <c r="H19" s="658"/>
      <c r="I19" s="658"/>
      <c r="J19" s="440"/>
    </row>
    <row r="20" spans="1:10" s="16" customFormat="1" ht="33.950000000000003" customHeight="1">
      <c r="A20" s="629"/>
      <c r="B20" s="629"/>
      <c r="C20" s="1021" t="s">
        <v>72</v>
      </c>
      <c r="D20" s="1021"/>
      <c r="E20" s="977">
        <f>E22+E24+E30+E42+E44+E46+E52+E54+E56</f>
        <v>426943</v>
      </c>
      <c r="F20" s="977"/>
      <c r="G20" s="977">
        <f>G22+G24+G30+G42+G44+G46+G52+G54+G56</f>
        <v>183665</v>
      </c>
      <c r="H20" s="977"/>
      <c r="I20" s="977">
        <f>I22+I24+I30+I42+I44+I46+I52+I54+I56</f>
        <v>243278</v>
      </c>
      <c r="J20" s="390"/>
    </row>
    <row r="21" spans="1:10" ht="15" customHeight="1">
      <c r="A21" s="629"/>
      <c r="B21" s="629"/>
      <c r="C21" s="602"/>
      <c r="D21" s="318"/>
      <c r="E21" s="378"/>
      <c r="F21" s="657"/>
      <c r="G21" s="387"/>
      <c r="H21" s="652"/>
      <c r="I21" s="387"/>
      <c r="J21" s="440"/>
    </row>
    <row r="22" spans="1:10" s="662" customFormat="1" ht="33.950000000000003" customHeight="1">
      <c r="A22" s="661"/>
      <c r="B22" s="661"/>
      <c r="C22" s="376"/>
      <c r="D22" s="975" t="s">
        <v>262</v>
      </c>
      <c r="E22" s="497">
        <f>G22+I22</f>
        <v>14018</v>
      </c>
      <c r="F22" s="497"/>
      <c r="G22" s="497">
        <v>13932</v>
      </c>
      <c r="H22" s="497"/>
      <c r="I22" s="497">
        <v>86</v>
      </c>
      <c r="J22" s="440"/>
    </row>
    <row r="23" spans="1:10" ht="15" customHeight="1">
      <c r="A23" s="629"/>
      <c r="B23" s="629"/>
      <c r="C23" s="602"/>
      <c r="D23" s="389"/>
      <c r="E23" s="653"/>
      <c r="F23" s="657"/>
      <c r="G23" s="658"/>
      <c r="H23" s="658"/>
      <c r="I23" s="658"/>
      <c r="J23" s="440"/>
    </row>
    <row r="24" spans="1:10" s="16" customFormat="1" ht="33.950000000000003" customHeight="1">
      <c r="A24" s="629"/>
      <c r="B24" s="629"/>
      <c r="C24" s="376"/>
      <c r="D24" s="663" t="s">
        <v>209</v>
      </c>
      <c r="E24" s="977">
        <v>5139</v>
      </c>
      <c r="F24" s="977"/>
      <c r="G24" s="977">
        <v>5080</v>
      </c>
      <c r="H24" s="977"/>
      <c r="I24" s="977">
        <v>59</v>
      </c>
      <c r="J24" s="664"/>
    </row>
    <row r="25" spans="1:10" ht="15" customHeight="1">
      <c r="A25" s="629"/>
      <c r="B25" s="629"/>
      <c r="C25" s="602"/>
      <c r="D25" s="389"/>
      <c r="E25" s="378"/>
      <c r="F25" s="657"/>
      <c r="G25" s="658"/>
      <c r="H25" s="658"/>
      <c r="I25" s="658"/>
      <c r="J25" s="440"/>
    </row>
    <row r="26" spans="1:10" s="16" customFormat="1" ht="33.950000000000003" customHeight="1">
      <c r="A26" s="629"/>
      <c r="B26" s="629"/>
      <c r="C26" s="376"/>
      <c r="D26" s="663" t="s">
        <v>210</v>
      </c>
      <c r="E26" s="497">
        <f>G26+I26</f>
        <v>4778</v>
      </c>
      <c r="F26" s="497"/>
      <c r="G26" s="497">
        <v>4721</v>
      </c>
      <c r="H26" s="497"/>
      <c r="I26" s="497">
        <v>57</v>
      </c>
      <c r="J26" s="391"/>
    </row>
    <row r="27" spans="1:10" ht="15" customHeight="1">
      <c r="A27" s="629"/>
      <c r="B27" s="629"/>
      <c r="C27" s="602"/>
      <c r="D27" s="392"/>
      <c r="E27" s="497"/>
      <c r="F27" s="497"/>
      <c r="G27" s="497"/>
      <c r="H27" s="497"/>
      <c r="I27" s="497"/>
      <c r="J27" s="381"/>
    </row>
    <row r="28" spans="1:10" s="16" customFormat="1" ht="33.950000000000003" customHeight="1">
      <c r="A28" s="629"/>
      <c r="B28" s="629"/>
      <c r="C28" s="376"/>
      <c r="D28" s="663" t="s">
        <v>211</v>
      </c>
      <c r="E28" s="497">
        <f>G28+I28</f>
        <v>361</v>
      </c>
      <c r="F28" s="497"/>
      <c r="G28" s="497">
        <v>359</v>
      </c>
      <c r="H28" s="497"/>
      <c r="I28" s="497">
        <v>2</v>
      </c>
      <c r="J28" s="393"/>
    </row>
    <row r="29" spans="1:10" ht="15" customHeight="1">
      <c r="A29" s="629"/>
      <c r="B29" s="629"/>
      <c r="C29" s="602"/>
      <c r="D29" s="389"/>
      <c r="E29" s="497"/>
      <c r="F29" s="497"/>
      <c r="G29" s="497"/>
      <c r="H29" s="497"/>
      <c r="I29" s="497"/>
      <c r="J29" s="440"/>
    </row>
    <row r="30" spans="1:10" s="16" customFormat="1" ht="33.950000000000003" customHeight="1">
      <c r="A30" s="629"/>
      <c r="B30" s="629"/>
      <c r="C30" s="376"/>
      <c r="D30" s="600" t="s">
        <v>212</v>
      </c>
      <c r="E30" s="497">
        <f>G30+I30</f>
        <v>9658</v>
      </c>
      <c r="F30" s="497"/>
      <c r="G30" s="497">
        <v>9182</v>
      </c>
      <c r="H30" s="497"/>
      <c r="I30" s="497">
        <v>476</v>
      </c>
      <c r="J30" s="440"/>
    </row>
    <row r="31" spans="1:10" s="16" customFormat="1" ht="24" customHeight="1" thickBot="1">
      <c r="A31" s="629"/>
      <c r="B31" s="629"/>
      <c r="C31" s="665"/>
      <c r="D31" s="666"/>
      <c r="E31" s="667"/>
      <c r="F31" s="668"/>
      <c r="G31" s="669"/>
      <c r="H31" s="669"/>
      <c r="I31" s="669"/>
      <c r="J31" s="440"/>
    </row>
    <row r="32" spans="1:10" s="16" customFormat="1" ht="12.95" customHeight="1">
      <c r="A32" s="629"/>
      <c r="B32" s="629"/>
      <c r="C32" s="376"/>
      <c r="D32" s="600"/>
      <c r="E32" s="653"/>
      <c r="F32" s="657"/>
      <c r="G32" s="652"/>
      <c r="H32" s="652"/>
      <c r="I32" s="651"/>
      <c r="J32" s="440"/>
    </row>
    <row r="33" spans="1:11" ht="27" customHeight="1">
      <c r="A33" s="629"/>
      <c r="B33" s="629"/>
      <c r="C33" s="1043" t="s">
        <v>258</v>
      </c>
      <c r="D33" s="1043"/>
      <c r="E33" s="1043"/>
      <c r="F33" s="1043"/>
      <c r="G33" s="1043"/>
      <c r="H33" s="1043"/>
      <c r="I33" s="1043"/>
      <c r="J33" s="1043"/>
      <c r="K33" s="725"/>
    </row>
    <row r="34" spans="1:11" ht="12.95" customHeight="1" thickBot="1">
      <c r="A34" s="629"/>
      <c r="B34" s="629"/>
      <c r="C34" s="631"/>
      <c r="D34" s="631"/>
      <c r="E34" s="631"/>
      <c r="F34" s="631"/>
      <c r="G34" s="632"/>
      <c r="H34" s="632"/>
      <c r="I34" s="632"/>
      <c r="J34" s="723"/>
    </row>
    <row r="35" spans="1:11" ht="7.5" customHeight="1">
      <c r="A35" s="629"/>
      <c r="B35" s="629"/>
      <c r="C35" s="852"/>
      <c r="D35" s="853"/>
      <c r="E35" s="853"/>
      <c r="F35" s="853"/>
      <c r="G35" s="854"/>
      <c r="H35" s="854"/>
      <c r="I35" s="854"/>
      <c r="J35" s="589"/>
    </row>
    <row r="36" spans="1:11" ht="55.5" customHeight="1">
      <c r="A36" s="629"/>
      <c r="B36" s="629"/>
      <c r="C36" s="1019" t="s">
        <v>123</v>
      </c>
      <c r="D36" s="1019"/>
      <c r="E36" s="1020" t="s">
        <v>213</v>
      </c>
      <c r="F36" s="1020"/>
      <c r="G36" s="1020"/>
      <c r="H36" s="1020"/>
      <c r="I36" s="1020"/>
      <c r="J36" s="634"/>
    </row>
    <row r="37" spans="1:11" s="635" customFormat="1" ht="7.5" customHeight="1">
      <c r="A37" s="629"/>
      <c r="B37" s="629"/>
      <c r="C37" s="852"/>
      <c r="D37" s="852"/>
      <c r="E37" s="858"/>
      <c r="F37" s="858"/>
      <c r="G37" s="859"/>
      <c r="H37" s="859"/>
      <c r="I37" s="860"/>
      <c r="J37" s="608"/>
    </row>
    <row r="38" spans="1:11" s="635" customFormat="1" ht="7.5" customHeight="1">
      <c r="A38" s="629"/>
      <c r="B38" s="629"/>
      <c r="C38" s="852"/>
      <c r="D38" s="863"/>
      <c r="E38" s="818"/>
      <c r="F38" s="818"/>
      <c r="G38" s="864"/>
      <c r="H38" s="864"/>
      <c r="I38" s="865"/>
      <c r="J38" s="608"/>
    </row>
    <row r="39" spans="1:11" s="535" customFormat="1" ht="25.5">
      <c r="A39" s="629"/>
      <c r="B39" s="629"/>
      <c r="C39" s="867"/>
      <c r="D39" s="867"/>
      <c r="E39" s="868" t="s">
        <v>12</v>
      </c>
      <c r="F39" s="819"/>
      <c r="G39" s="924" t="s">
        <v>124</v>
      </c>
      <c r="H39" s="865"/>
      <c r="I39" s="924" t="s">
        <v>125</v>
      </c>
      <c r="J39" s="13"/>
    </row>
    <row r="40" spans="1:11" ht="7.5" customHeight="1" thickBot="1">
      <c r="A40" s="629"/>
      <c r="B40" s="629"/>
      <c r="C40" s="871"/>
      <c r="D40" s="871"/>
      <c r="E40" s="872"/>
      <c r="F40" s="872"/>
      <c r="G40" s="872"/>
      <c r="H40" s="872"/>
      <c r="I40" s="872"/>
      <c r="J40" s="521"/>
    </row>
    <row r="41" spans="1:11" s="16" customFormat="1" ht="15" customHeight="1">
      <c r="A41" s="629"/>
      <c r="B41" s="629"/>
      <c r="C41" s="376"/>
      <c r="D41" s="600"/>
      <c r="E41" s="653"/>
      <c r="F41" s="657"/>
      <c r="G41" s="652"/>
      <c r="H41" s="652"/>
      <c r="I41" s="651"/>
      <c r="J41" s="440"/>
    </row>
    <row r="42" spans="1:11" s="16" customFormat="1" ht="33.950000000000003" customHeight="1">
      <c r="A42" s="629"/>
      <c r="B42" s="629"/>
      <c r="C42" s="376"/>
      <c r="D42" s="600" t="s">
        <v>128</v>
      </c>
      <c r="E42" s="497">
        <f>G42+I42</f>
        <v>21459</v>
      </c>
      <c r="F42" s="497"/>
      <c r="G42" s="497">
        <v>20768</v>
      </c>
      <c r="H42" s="497"/>
      <c r="I42" s="497">
        <v>691</v>
      </c>
      <c r="J42" s="440"/>
    </row>
    <row r="43" spans="1:11" ht="15" customHeight="1">
      <c r="A43" s="629"/>
      <c r="B43" s="629"/>
      <c r="C43" s="602"/>
      <c r="D43" s="394"/>
      <c r="E43" s="497"/>
      <c r="F43" s="497"/>
      <c r="G43" s="497"/>
      <c r="H43" s="497"/>
      <c r="I43" s="497"/>
      <c r="J43" s="440"/>
    </row>
    <row r="44" spans="1:11" s="16" customFormat="1" ht="33.950000000000003" customHeight="1">
      <c r="A44" s="629"/>
      <c r="B44" s="629"/>
      <c r="C44" s="377"/>
      <c r="D44" s="672" t="s">
        <v>214</v>
      </c>
      <c r="E44" s="497">
        <f>G44+I44</f>
        <v>2336</v>
      </c>
      <c r="F44" s="497"/>
      <c r="G44" s="497">
        <v>2097</v>
      </c>
      <c r="H44" s="497"/>
      <c r="I44" s="497">
        <v>239</v>
      </c>
      <c r="J44" s="446"/>
    </row>
    <row r="45" spans="1:11" ht="15" customHeight="1">
      <c r="A45" s="629"/>
      <c r="B45" s="629"/>
      <c r="C45" s="602"/>
      <c r="D45" s="396"/>
      <c r="E45" s="378"/>
      <c r="F45" s="657"/>
      <c r="G45" s="673"/>
      <c r="I45" s="673"/>
      <c r="J45" s="440"/>
    </row>
    <row r="46" spans="1:11" s="16" customFormat="1" ht="33.950000000000003" customHeight="1">
      <c r="A46" s="629"/>
      <c r="B46" s="629"/>
      <c r="C46" s="376"/>
      <c r="D46" s="600" t="s">
        <v>189</v>
      </c>
      <c r="E46" s="977">
        <f>E48+E50</f>
        <v>330155</v>
      </c>
      <c r="F46" s="977"/>
      <c r="G46" s="977">
        <f>G48+G50</f>
        <v>108322</v>
      </c>
      <c r="H46" s="977"/>
      <c r="I46" s="977">
        <f>I48+I50</f>
        <v>221833</v>
      </c>
      <c r="J46" s="664"/>
    </row>
    <row r="47" spans="1:11" ht="15" customHeight="1">
      <c r="A47" s="629"/>
      <c r="B47" s="629"/>
      <c r="C47" s="602"/>
      <c r="D47" s="396"/>
      <c r="E47" s="378"/>
      <c r="F47" s="657"/>
      <c r="G47" s="673"/>
      <c r="I47" s="673"/>
      <c r="J47" s="440"/>
    </row>
    <row r="48" spans="1:11" s="16" customFormat="1" ht="33.950000000000003" customHeight="1">
      <c r="A48" s="629"/>
      <c r="B48" s="629"/>
      <c r="C48" s="376"/>
      <c r="D48" s="600" t="s">
        <v>215</v>
      </c>
      <c r="E48" s="497">
        <f>G48+I48</f>
        <v>283084</v>
      </c>
      <c r="F48" s="497"/>
      <c r="G48" s="497">
        <v>96183</v>
      </c>
      <c r="H48" s="497"/>
      <c r="I48" s="497">
        <v>186901</v>
      </c>
      <c r="J48" s="440"/>
    </row>
    <row r="49" spans="1:10" ht="15" customHeight="1">
      <c r="A49" s="629"/>
      <c r="B49" s="629"/>
      <c r="C49" s="602"/>
      <c r="D49" s="394"/>
      <c r="E49" s="497"/>
      <c r="F49" s="497"/>
      <c r="G49" s="497"/>
      <c r="H49" s="497"/>
      <c r="I49" s="497"/>
      <c r="J49" s="440"/>
    </row>
    <row r="50" spans="1:10" s="16" customFormat="1" ht="33.950000000000003" customHeight="1">
      <c r="A50" s="629"/>
      <c r="B50" s="629"/>
      <c r="C50" s="376"/>
      <c r="D50" s="663" t="s">
        <v>216</v>
      </c>
      <c r="E50" s="497">
        <f>G50+I50</f>
        <v>47071</v>
      </c>
      <c r="F50" s="497"/>
      <c r="G50" s="497">
        <v>12139</v>
      </c>
      <c r="H50" s="497"/>
      <c r="I50" s="497">
        <v>34932</v>
      </c>
      <c r="J50" s="440"/>
    </row>
    <row r="51" spans="1:10" ht="15" customHeight="1">
      <c r="A51" s="629"/>
      <c r="B51" s="629"/>
      <c r="C51" s="602"/>
      <c r="D51" s="398"/>
      <c r="E51" s="497"/>
      <c r="F51" s="497"/>
      <c r="G51" s="497"/>
      <c r="H51" s="497"/>
      <c r="I51" s="497"/>
      <c r="J51" s="440"/>
    </row>
    <row r="52" spans="1:10" s="16" customFormat="1" ht="33.950000000000003" customHeight="1">
      <c r="A52" s="629"/>
      <c r="B52" s="629"/>
      <c r="C52" s="376"/>
      <c r="D52" s="401" t="s">
        <v>129</v>
      </c>
      <c r="E52" s="497">
        <f>G52+I52</f>
        <v>6664</v>
      </c>
      <c r="F52" s="497"/>
      <c r="G52" s="497">
        <v>3287</v>
      </c>
      <c r="H52" s="497"/>
      <c r="I52" s="497">
        <v>3377</v>
      </c>
      <c r="J52" s="440"/>
    </row>
    <row r="53" spans="1:10" ht="15" customHeight="1">
      <c r="A53" s="629"/>
      <c r="B53" s="629"/>
      <c r="C53" s="602"/>
      <c r="D53" s="398"/>
      <c r="E53" s="497"/>
      <c r="F53" s="497"/>
      <c r="G53" s="497"/>
      <c r="H53" s="497"/>
      <c r="I53" s="497"/>
      <c r="J53" s="440"/>
    </row>
    <row r="54" spans="1:10" s="16" customFormat="1" ht="33.950000000000003" customHeight="1">
      <c r="A54" s="629"/>
      <c r="B54" s="629"/>
      <c r="C54" s="376"/>
      <c r="D54" s="401" t="s">
        <v>217</v>
      </c>
      <c r="E54" s="497">
        <f>G54+I54</f>
        <v>9629</v>
      </c>
      <c r="F54" s="497"/>
      <c r="G54" s="497">
        <v>6641</v>
      </c>
      <c r="H54" s="497"/>
      <c r="I54" s="497">
        <v>2988</v>
      </c>
      <c r="J54" s="440"/>
    </row>
    <row r="55" spans="1:10" ht="15" customHeight="1">
      <c r="A55" s="629"/>
      <c r="B55" s="629"/>
      <c r="C55" s="602"/>
      <c r="D55" s="399"/>
      <c r="E55" s="497"/>
      <c r="F55" s="497"/>
      <c r="G55" s="497"/>
      <c r="H55" s="497"/>
      <c r="I55" s="497"/>
      <c r="J55" s="440"/>
    </row>
    <row r="56" spans="1:10" s="16" customFormat="1" ht="33.950000000000003" customHeight="1">
      <c r="A56" s="629"/>
      <c r="B56" s="629"/>
      <c r="C56" s="376"/>
      <c r="D56" s="972" t="s">
        <v>248</v>
      </c>
      <c r="E56" s="497">
        <f>G56+I56</f>
        <v>27885</v>
      </c>
      <c r="F56" s="497"/>
      <c r="G56" s="497">
        <v>14356</v>
      </c>
      <c r="H56" s="497"/>
      <c r="I56" s="497">
        <v>13529</v>
      </c>
      <c r="J56" s="440"/>
    </row>
    <row r="57" spans="1:10" ht="15" customHeight="1">
      <c r="A57" s="629"/>
      <c r="B57" s="629"/>
      <c r="C57" s="602"/>
      <c r="D57" s="318"/>
      <c r="E57" s="378"/>
      <c r="F57" s="657"/>
      <c r="G57" s="35"/>
      <c r="H57" s="35"/>
      <c r="I57" s="35"/>
      <c r="J57" s="440"/>
    </row>
    <row r="58" spans="1:10" s="16" customFormat="1" ht="33.950000000000003" customHeight="1">
      <c r="A58" s="629"/>
      <c r="B58" s="629"/>
      <c r="C58" s="1021" t="s">
        <v>218</v>
      </c>
      <c r="D58" s="1021"/>
      <c r="E58" s="977">
        <f>G58+I58</f>
        <v>10951</v>
      </c>
      <c r="F58" s="977"/>
      <c r="G58" s="977">
        <v>5626</v>
      </c>
      <c r="H58" s="977"/>
      <c r="I58" s="977">
        <v>5325</v>
      </c>
      <c r="J58" s="446"/>
    </row>
    <row r="59" spans="1:10" ht="15" customHeight="1">
      <c r="A59" s="629"/>
      <c r="B59" s="629"/>
      <c r="C59" s="674"/>
      <c r="D59" s="630"/>
      <c r="E59" s="402"/>
      <c r="F59" s="403"/>
      <c r="G59" s="675"/>
      <c r="H59" s="200"/>
      <c r="I59" s="675"/>
      <c r="J59" s="201"/>
    </row>
    <row r="60" spans="1:10" ht="12.75" customHeight="1">
      <c r="A60" s="629"/>
      <c r="B60" s="629"/>
      <c r="C60" s="677"/>
      <c r="D60" s="87"/>
      <c r="E60" s="678"/>
      <c r="F60" s="679"/>
      <c r="G60" s="675"/>
      <c r="H60" s="200"/>
      <c r="I60" s="675"/>
      <c r="J60" s="201"/>
    </row>
    <row r="61" spans="1:10">
      <c r="A61" s="629"/>
      <c r="B61" s="629"/>
      <c r="E61" s="404"/>
      <c r="F61" s="404"/>
      <c r="G61" s="397"/>
      <c r="H61" s="397"/>
      <c r="I61" s="397"/>
      <c r="J61" s="404"/>
    </row>
    <row r="62" spans="1:10">
      <c r="A62" s="629"/>
      <c r="B62" s="629"/>
      <c r="C62" s="37"/>
      <c r="D62" s="37"/>
      <c r="E62" s="228"/>
      <c r="F62" s="228"/>
      <c r="G62" s="26"/>
      <c r="H62" s="26"/>
      <c r="I62" s="26"/>
      <c r="J62" s="228"/>
    </row>
    <row r="63" spans="1:10" ht="34.5" customHeight="1" thickBot="1">
      <c r="A63" s="629"/>
      <c r="B63" s="629"/>
      <c r="C63" s="81"/>
      <c r="D63" s="81"/>
      <c r="E63" s="81"/>
      <c r="F63" s="81"/>
      <c r="G63" s="680"/>
      <c r="H63" s="680"/>
      <c r="I63" s="680"/>
      <c r="J63" s="37"/>
    </row>
  </sheetData>
  <mergeCells count="10">
    <mergeCell ref="C33:J33"/>
    <mergeCell ref="C36:D36"/>
    <mergeCell ref="E36:I36"/>
    <mergeCell ref="C58:D58"/>
    <mergeCell ref="C2:I2"/>
    <mergeCell ref="C5:D5"/>
    <mergeCell ref="E5:I5"/>
    <mergeCell ref="C11:D11"/>
    <mergeCell ref="C14:D14"/>
    <mergeCell ref="C20:D20"/>
  </mergeCells>
  <pageMargins left="0" right="0.5" top="0.3" bottom="0.5" header="1.27" footer="1"/>
  <pageSetup paperSize="9" scale="80" firstPageNumber="9" orientation="landscape" useFirstPageNumber="1" r:id="rId1"/>
  <headerFooter scaleWithDoc="0" alignWithMargins="0"/>
  <rowBreaks count="1" manualBreakCount="1">
    <brk id="31" max="14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C1:V68"/>
  <sheetViews>
    <sheetView zoomScaleNormal="100" zoomScaleSheetLayoutView="100" workbookViewId="0">
      <selection activeCell="C41" sqref="C41"/>
    </sheetView>
  </sheetViews>
  <sheetFormatPr defaultRowHeight="12.75"/>
  <cols>
    <col min="1" max="1" width="8.7109375" style="364" customWidth="1"/>
    <col min="2" max="2" width="1.42578125" style="364" customWidth="1"/>
    <col min="3" max="3" width="53.28515625" style="334" customWidth="1"/>
    <col min="4" max="4" width="5.7109375" style="334" customWidth="1"/>
    <col min="5" max="5" width="14.28515625" style="334" customWidth="1"/>
    <col min="6" max="6" width="5.7109375" style="334" customWidth="1"/>
    <col min="7" max="7" width="40.7109375" style="335" customWidth="1"/>
    <col min="8" max="8" width="5.7109375" style="335" customWidth="1"/>
    <col min="9" max="9" width="40.7109375" style="335" customWidth="1"/>
    <col min="10" max="10" width="11" style="335" customWidth="1"/>
    <col min="11" max="22" width="9.140625" style="335"/>
    <col min="23" max="16384" width="9.140625" style="364"/>
  </cols>
  <sheetData>
    <row r="1" spans="3:10" ht="12.95" customHeight="1"/>
    <row r="2" spans="3:10" ht="27" customHeight="1">
      <c r="C2" s="1046" t="s">
        <v>259</v>
      </c>
      <c r="D2" s="1046"/>
      <c r="E2" s="1046"/>
      <c r="F2" s="1046"/>
      <c r="G2" s="1046"/>
      <c r="H2" s="1046"/>
      <c r="I2" s="1046"/>
      <c r="J2" s="336"/>
    </row>
    <row r="3" spans="3:10" ht="12.95" customHeight="1" thickBot="1">
      <c r="C3" s="337"/>
      <c r="D3" s="337"/>
      <c r="E3" s="337"/>
      <c r="F3" s="337"/>
      <c r="G3" s="338"/>
      <c r="H3" s="338"/>
      <c r="I3" s="338"/>
    </row>
    <row r="4" spans="3:10" ht="7.5" customHeight="1">
      <c r="C4" s="925"/>
      <c r="D4" s="925"/>
      <c r="E4" s="925"/>
      <c r="F4" s="925"/>
      <c r="G4" s="926"/>
      <c r="H4" s="926"/>
      <c r="I4" s="926"/>
    </row>
    <row r="5" spans="3:10" ht="32.25" customHeight="1">
      <c r="C5" s="927" t="s">
        <v>113</v>
      </c>
      <c r="D5" s="927"/>
      <c r="E5" s="928" t="s">
        <v>114</v>
      </c>
      <c r="F5" s="928"/>
      <c r="G5" s="1047" t="s">
        <v>185</v>
      </c>
      <c r="H5" s="1048"/>
      <c r="I5" s="1049"/>
      <c r="J5" s="340"/>
    </row>
    <row r="6" spans="3:10" ht="25.5">
      <c r="C6" s="927"/>
      <c r="D6" s="927"/>
      <c r="E6" s="929"/>
      <c r="F6" s="929"/>
      <c r="G6" s="930" t="s">
        <v>115</v>
      </c>
      <c r="H6" s="930"/>
      <c r="I6" s="930" t="s">
        <v>116</v>
      </c>
      <c r="J6" s="340"/>
    </row>
    <row r="7" spans="3:10" ht="7.5" customHeight="1" thickBot="1">
      <c r="C7" s="931"/>
      <c r="D7" s="931"/>
      <c r="E7" s="932"/>
      <c r="F7" s="932"/>
      <c r="G7" s="933"/>
      <c r="H7" s="933"/>
      <c r="I7" s="933"/>
      <c r="J7" s="340"/>
    </row>
    <row r="8" spans="3:10" ht="7.5" customHeight="1">
      <c r="C8" s="339"/>
      <c r="D8" s="339"/>
      <c r="E8" s="341"/>
      <c r="F8" s="341"/>
      <c r="G8" s="342"/>
      <c r="H8" s="342"/>
      <c r="I8" s="342"/>
      <c r="J8" s="340"/>
    </row>
    <row r="9" spans="3:10" s="335" customFormat="1" ht="27" customHeight="1">
      <c r="C9" s="339" t="s">
        <v>12</v>
      </c>
      <c r="D9" s="339"/>
      <c r="E9" s="977">
        <f>SUM(E12:E24)</f>
        <v>444531</v>
      </c>
      <c r="F9" s="977"/>
      <c r="G9" s="977">
        <f>SUM(G12:G24)</f>
        <v>367132</v>
      </c>
      <c r="H9" s="977"/>
      <c r="I9" s="977">
        <f>SUM(I12:I24)</f>
        <v>77399</v>
      </c>
      <c r="J9" s="340"/>
    </row>
    <row r="10" spans="3:10" s="335" customFormat="1" ht="7.5" customHeight="1" thickBot="1">
      <c r="C10" s="343"/>
      <c r="D10" s="343"/>
      <c r="E10" s="726"/>
      <c r="F10" s="344"/>
      <c r="G10" s="726"/>
      <c r="H10" s="603"/>
      <c r="I10" s="726"/>
      <c r="J10" s="340"/>
    </row>
    <row r="11" spans="3:10" s="335" customFormat="1" ht="34.5" customHeight="1">
      <c r="C11" s="345"/>
      <c r="D11" s="345"/>
      <c r="E11" s="341"/>
      <c r="F11" s="341"/>
      <c r="G11" s="346"/>
      <c r="H11" s="346"/>
      <c r="I11" s="346"/>
      <c r="J11" s="340"/>
    </row>
    <row r="12" spans="3:10" s="335" customFormat="1" ht="27" customHeight="1">
      <c r="C12" s="339" t="s">
        <v>117</v>
      </c>
      <c r="D12" s="339"/>
      <c r="E12" s="737">
        <v>1662</v>
      </c>
      <c r="F12" s="737"/>
      <c r="G12" s="737">
        <v>1501</v>
      </c>
      <c r="H12" s="737"/>
      <c r="I12" s="737">
        <v>161</v>
      </c>
      <c r="J12" s="349"/>
    </row>
    <row r="13" spans="3:10" s="335" customFormat="1" ht="34.5" customHeight="1">
      <c r="C13" s="339"/>
      <c r="D13" s="339"/>
      <c r="E13" s="737"/>
      <c r="F13" s="737"/>
      <c r="G13" s="737"/>
      <c r="H13" s="737"/>
      <c r="I13" s="737"/>
      <c r="J13" s="349"/>
    </row>
    <row r="14" spans="3:10" s="335" customFormat="1" ht="27" customHeight="1">
      <c r="C14" s="339" t="s">
        <v>186</v>
      </c>
      <c r="D14" s="339"/>
      <c r="E14" s="737">
        <v>8943</v>
      </c>
      <c r="F14" s="737"/>
      <c r="G14" s="737">
        <v>7121</v>
      </c>
      <c r="H14" s="737"/>
      <c r="I14" s="737">
        <v>1822</v>
      </c>
      <c r="J14" s="349"/>
    </row>
    <row r="15" spans="3:10" s="335" customFormat="1" ht="34.5" customHeight="1">
      <c r="C15" s="354"/>
      <c r="D15" s="354"/>
      <c r="E15" s="737"/>
      <c r="F15" s="737"/>
      <c r="G15" s="737"/>
      <c r="H15" s="737"/>
      <c r="I15" s="737"/>
      <c r="J15" s="349"/>
    </row>
    <row r="16" spans="3:10" s="335" customFormat="1" ht="27" customHeight="1">
      <c r="C16" s="355" t="s">
        <v>118</v>
      </c>
      <c r="D16" s="355"/>
      <c r="E16" s="737">
        <v>13167</v>
      </c>
      <c r="F16" s="737"/>
      <c r="G16" s="737">
        <v>9869</v>
      </c>
      <c r="H16" s="737"/>
      <c r="I16" s="737">
        <v>3298</v>
      </c>
      <c r="J16" s="349"/>
    </row>
    <row r="17" spans="3:10" s="335" customFormat="1" ht="34.5" customHeight="1">
      <c r="C17" s="354"/>
      <c r="D17" s="354"/>
      <c r="E17" s="737"/>
      <c r="F17" s="737"/>
      <c r="G17" s="737"/>
      <c r="H17" s="737"/>
      <c r="I17" s="737"/>
      <c r="J17" s="349"/>
    </row>
    <row r="18" spans="3:10" s="335" customFormat="1" ht="27" customHeight="1">
      <c r="C18" s="339" t="s">
        <v>119</v>
      </c>
      <c r="D18" s="339"/>
      <c r="E18" s="737">
        <v>6791</v>
      </c>
      <c r="F18" s="737"/>
      <c r="G18" s="737">
        <v>4135</v>
      </c>
      <c r="H18" s="737"/>
      <c r="I18" s="737">
        <v>2656</v>
      </c>
      <c r="J18" s="349"/>
    </row>
    <row r="19" spans="3:10" s="335" customFormat="1" ht="34.5" customHeight="1">
      <c r="C19" s="354"/>
      <c r="D19" s="354"/>
      <c r="E19" s="737"/>
      <c r="F19" s="737"/>
      <c r="G19" s="737"/>
      <c r="H19" s="737"/>
      <c r="I19" s="737"/>
      <c r="J19" s="349"/>
    </row>
    <row r="20" spans="3:10" s="335" customFormat="1" ht="27" customHeight="1">
      <c r="C20" s="339" t="s">
        <v>120</v>
      </c>
      <c r="D20" s="339"/>
      <c r="E20" s="737">
        <v>10917</v>
      </c>
      <c r="F20" s="737"/>
      <c r="G20" s="737">
        <v>9270</v>
      </c>
      <c r="H20" s="737"/>
      <c r="I20" s="737">
        <v>1647</v>
      </c>
      <c r="J20" s="349"/>
    </row>
    <row r="21" spans="3:10" s="335" customFormat="1" ht="34.5" customHeight="1">
      <c r="C21" s="354"/>
      <c r="D21" s="354"/>
      <c r="E21" s="737"/>
      <c r="F21" s="737"/>
      <c r="G21" s="737"/>
      <c r="H21" s="737"/>
      <c r="I21" s="737"/>
      <c r="J21" s="349"/>
    </row>
    <row r="22" spans="3:10" s="335" customFormat="1" ht="27" customHeight="1">
      <c r="C22" s="339" t="s">
        <v>121</v>
      </c>
      <c r="D22" s="339"/>
      <c r="E22" s="737">
        <v>351303</v>
      </c>
      <c r="F22" s="737"/>
      <c r="G22" s="737">
        <v>289811</v>
      </c>
      <c r="H22" s="737"/>
      <c r="I22" s="737">
        <v>61492</v>
      </c>
      <c r="J22" s="349"/>
    </row>
    <row r="23" spans="3:10" s="335" customFormat="1" ht="34.5" customHeight="1">
      <c r="C23" s="339"/>
      <c r="D23" s="339"/>
      <c r="E23" s="737"/>
      <c r="F23" s="737"/>
      <c r="G23" s="737"/>
      <c r="H23" s="737"/>
      <c r="I23" s="737"/>
      <c r="J23" s="349"/>
    </row>
    <row r="24" spans="3:10" s="335" customFormat="1" ht="27" customHeight="1">
      <c r="C24" s="339" t="s">
        <v>122</v>
      </c>
      <c r="D24" s="339"/>
      <c r="E24" s="737">
        <v>51748</v>
      </c>
      <c r="F24" s="737"/>
      <c r="G24" s="737">
        <v>45425</v>
      </c>
      <c r="H24" s="737"/>
      <c r="I24" s="737">
        <v>6323</v>
      </c>
      <c r="J24" s="349"/>
    </row>
    <row r="25" spans="3:10" s="335" customFormat="1" ht="34.5" customHeight="1">
      <c r="C25" s="357"/>
      <c r="D25" s="357"/>
      <c r="E25" s="737"/>
      <c r="F25" s="737"/>
      <c r="G25" s="737"/>
      <c r="H25" s="737"/>
      <c r="I25" s="737"/>
      <c r="J25" s="349"/>
    </row>
    <row r="26" spans="3:10" s="335" customFormat="1" ht="13.5" thickBot="1">
      <c r="C26" s="357"/>
      <c r="D26" s="357"/>
      <c r="E26" s="352"/>
      <c r="F26" s="353"/>
      <c r="G26" s="352"/>
      <c r="H26" s="352"/>
      <c r="I26" s="352"/>
      <c r="J26" s="349"/>
    </row>
    <row r="27" spans="3:10" s="335" customFormat="1">
      <c r="C27" s="1050"/>
      <c r="D27" s="1050"/>
      <c r="E27" s="1050"/>
      <c r="F27" s="1050"/>
      <c r="G27" s="1050"/>
      <c r="H27" s="1050"/>
      <c r="I27" s="1050"/>
      <c r="J27" s="349"/>
    </row>
    <row r="28" spans="3:10" s="335" customFormat="1">
      <c r="C28" s="1045"/>
      <c r="D28" s="1045"/>
      <c r="E28" s="1045"/>
      <c r="F28" s="1045"/>
      <c r="G28" s="1045"/>
      <c r="H28" s="347"/>
      <c r="I28" s="347"/>
      <c r="J28" s="349"/>
    </row>
    <row r="29" spans="3:10" s="335" customFormat="1">
      <c r="C29" s="358"/>
      <c r="D29" s="358"/>
      <c r="E29" s="347"/>
      <c r="F29" s="348"/>
      <c r="G29" s="347"/>
      <c r="H29" s="347"/>
      <c r="I29" s="347"/>
      <c r="J29" s="349"/>
    </row>
    <row r="30" spans="3:10" s="335" customFormat="1">
      <c r="C30" s="358"/>
      <c r="D30" s="358"/>
      <c r="E30" s="356"/>
      <c r="F30" s="356"/>
      <c r="G30" s="351"/>
      <c r="H30" s="351"/>
      <c r="I30" s="351"/>
      <c r="J30" s="349"/>
    </row>
    <row r="31" spans="3:10" s="335" customFormat="1">
      <c r="J31" s="349"/>
    </row>
    <row r="32" spans="3:10" s="335" customFormat="1">
      <c r="C32" s="339"/>
      <c r="D32" s="339"/>
      <c r="E32" s="350"/>
      <c r="F32" s="350"/>
      <c r="G32" s="351"/>
      <c r="H32" s="351"/>
      <c r="I32" s="351"/>
      <c r="J32" s="349"/>
    </row>
    <row r="33" spans="3:22" s="335" customFormat="1">
      <c r="J33" s="349"/>
    </row>
    <row r="34" spans="3:22" s="338" customFormat="1" ht="12" customHeight="1">
      <c r="C34" s="339"/>
      <c r="D34" s="339"/>
      <c r="E34" s="359"/>
      <c r="F34" s="359"/>
      <c r="G34" s="349"/>
      <c r="H34" s="349"/>
      <c r="I34" s="349"/>
      <c r="J34" s="349"/>
    </row>
    <row r="35" spans="3:22" s="338" customFormat="1" ht="12.75" customHeight="1">
      <c r="C35" s="1044"/>
      <c r="D35" s="1044"/>
      <c r="E35" s="1044"/>
      <c r="F35" s="1044"/>
      <c r="G35" s="1044"/>
      <c r="H35" s="1044"/>
      <c r="I35" s="1044"/>
      <c r="J35" s="349"/>
    </row>
    <row r="36" spans="3:22" s="338" customFormat="1" ht="12.75" customHeight="1">
      <c r="C36" s="1045"/>
      <c r="D36" s="1045"/>
      <c r="E36" s="1045"/>
      <c r="F36" s="1045"/>
      <c r="G36" s="1045"/>
      <c r="H36" s="349"/>
      <c r="I36" s="349"/>
      <c r="J36" s="349"/>
    </row>
    <row r="37" spans="3:22" s="335" customFormat="1">
      <c r="C37" s="339"/>
      <c r="D37" s="339"/>
      <c r="E37" s="359"/>
      <c r="F37" s="359"/>
      <c r="G37" s="349"/>
      <c r="H37" s="349"/>
      <c r="I37" s="349"/>
      <c r="J37" s="349"/>
    </row>
    <row r="38" spans="3:22" s="335" customFormat="1">
      <c r="C38" s="360"/>
      <c r="D38" s="360"/>
      <c r="E38" s="361"/>
      <c r="F38" s="361"/>
      <c r="G38" s="349"/>
      <c r="H38" s="349"/>
      <c r="I38" s="349"/>
      <c r="J38" s="349"/>
    </row>
    <row r="39" spans="3:22" s="335" customFormat="1">
      <c r="C39" s="334"/>
      <c r="D39" s="334"/>
      <c r="E39" s="334"/>
      <c r="F39" s="334"/>
      <c r="G39" s="362"/>
      <c r="H39" s="362"/>
      <c r="I39" s="362"/>
      <c r="J39" s="362"/>
    </row>
    <row r="40" spans="3:22">
      <c r="G40" s="363"/>
      <c r="H40" s="363"/>
      <c r="I40" s="363"/>
      <c r="J40" s="363"/>
    </row>
    <row r="42" spans="3:22" s="365" customFormat="1">
      <c r="G42" s="335"/>
      <c r="H42" s="335"/>
      <c r="I42" s="335"/>
      <c r="J42" s="366"/>
      <c r="K42" s="367"/>
      <c r="L42" s="367"/>
      <c r="M42" s="367"/>
      <c r="N42" s="367"/>
      <c r="O42" s="367"/>
      <c r="P42" s="367"/>
      <c r="Q42" s="367"/>
      <c r="R42" s="367"/>
      <c r="S42" s="367"/>
      <c r="T42" s="367"/>
      <c r="U42" s="367"/>
      <c r="V42" s="367"/>
    </row>
    <row r="43" spans="3:22" s="365" customFormat="1">
      <c r="G43" s="335"/>
      <c r="H43" s="335"/>
      <c r="I43" s="335"/>
      <c r="J43" s="335"/>
      <c r="K43" s="367"/>
      <c r="L43" s="367"/>
      <c r="M43" s="367"/>
      <c r="N43" s="367"/>
      <c r="O43" s="367"/>
      <c r="P43" s="367"/>
      <c r="Q43" s="367"/>
      <c r="R43" s="367"/>
      <c r="S43" s="367"/>
      <c r="T43" s="367"/>
      <c r="U43" s="367"/>
      <c r="V43" s="367"/>
    </row>
    <row r="44" spans="3:22" s="365" customFormat="1">
      <c r="G44" s="335"/>
      <c r="H44" s="335"/>
      <c r="I44" s="335"/>
      <c r="J44" s="335"/>
      <c r="K44" s="367"/>
      <c r="L44" s="367"/>
      <c r="M44" s="367"/>
      <c r="N44" s="367"/>
      <c r="O44" s="367"/>
      <c r="P44" s="367"/>
      <c r="Q44" s="367"/>
      <c r="R44" s="367"/>
      <c r="S44" s="367"/>
      <c r="T44" s="367"/>
      <c r="U44" s="367"/>
      <c r="V44" s="367"/>
    </row>
    <row r="45" spans="3:22">
      <c r="G45" s="338"/>
      <c r="H45" s="338"/>
      <c r="I45" s="338"/>
      <c r="J45" s="338"/>
    </row>
    <row r="46" spans="3:22" s="335" customFormat="1">
      <c r="C46" s="334"/>
      <c r="D46" s="334"/>
      <c r="E46" s="334"/>
      <c r="F46" s="334"/>
      <c r="G46" s="338"/>
      <c r="H46" s="338"/>
      <c r="I46" s="338"/>
      <c r="J46" s="338"/>
    </row>
    <row r="47" spans="3:22" s="335" customFormat="1">
      <c r="C47" s="334"/>
      <c r="D47" s="334"/>
      <c r="E47" s="334"/>
      <c r="F47" s="334"/>
      <c r="G47" s="338"/>
      <c r="H47" s="338"/>
      <c r="I47" s="338"/>
      <c r="J47" s="338"/>
    </row>
    <row r="48" spans="3:22" s="335" customFormat="1">
      <c r="C48" s="334"/>
      <c r="D48" s="334"/>
      <c r="E48" s="334"/>
      <c r="F48" s="334"/>
      <c r="G48" s="338"/>
      <c r="H48" s="338"/>
      <c r="I48" s="338"/>
      <c r="J48" s="338"/>
    </row>
    <row r="49" spans="3:10" s="335" customFormat="1">
      <c r="C49" s="334"/>
      <c r="D49" s="334"/>
      <c r="E49" s="334"/>
      <c r="F49" s="334"/>
      <c r="G49" s="338"/>
      <c r="H49" s="338"/>
      <c r="I49" s="338"/>
      <c r="J49" s="338"/>
    </row>
    <row r="50" spans="3:10" s="335" customFormat="1">
      <c r="C50" s="334"/>
      <c r="D50" s="334"/>
      <c r="E50" s="334"/>
      <c r="F50" s="334"/>
      <c r="G50" s="338"/>
      <c r="H50" s="338"/>
      <c r="I50" s="338"/>
      <c r="J50" s="338"/>
    </row>
    <row r="51" spans="3:10" s="335" customFormat="1">
      <c r="C51" s="334"/>
      <c r="D51" s="334"/>
      <c r="E51" s="334"/>
      <c r="F51" s="334"/>
      <c r="G51" s="338"/>
      <c r="H51" s="338"/>
      <c r="I51" s="338"/>
      <c r="J51" s="338"/>
    </row>
    <row r="60" spans="3:10" s="335" customFormat="1">
      <c r="C60" s="368"/>
      <c r="D60" s="368"/>
      <c r="E60" s="369"/>
      <c r="F60" s="369"/>
    </row>
    <row r="61" spans="3:10" s="335" customFormat="1">
      <c r="C61" s="368"/>
      <c r="D61" s="368"/>
      <c r="E61" s="369"/>
      <c r="F61" s="369"/>
    </row>
    <row r="62" spans="3:10" s="335" customFormat="1">
      <c r="C62" s="370"/>
      <c r="D62" s="370"/>
      <c r="E62" s="369"/>
      <c r="F62" s="369"/>
    </row>
    <row r="63" spans="3:10" s="335" customFormat="1">
      <c r="C63" s="368"/>
      <c r="D63" s="368"/>
      <c r="E63" s="369"/>
      <c r="F63" s="369"/>
    </row>
    <row r="64" spans="3:10" s="335" customFormat="1">
      <c r="C64" s="371"/>
      <c r="D64" s="371"/>
      <c r="E64" s="369"/>
      <c r="F64" s="369"/>
    </row>
    <row r="65" spans="3:10" s="335" customFormat="1">
      <c r="C65" s="368"/>
      <c r="D65" s="368"/>
      <c r="E65" s="369"/>
      <c r="F65" s="369"/>
    </row>
    <row r="66" spans="3:10" s="335" customFormat="1">
      <c r="C66" s="372"/>
      <c r="D66" s="372"/>
      <c r="E66" s="369"/>
      <c r="F66" s="369"/>
    </row>
    <row r="67" spans="3:10" s="335" customFormat="1">
      <c r="C67" s="373"/>
      <c r="D67" s="373"/>
      <c r="E67" s="369"/>
      <c r="F67" s="369"/>
    </row>
    <row r="68" spans="3:10" s="335" customFormat="1">
      <c r="C68" s="374"/>
      <c r="D68" s="374"/>
      <c r="E68" s="375"/>
      <c r="F68" s="375"/>
      <c r="G68" s="338"/>
      <c r="H68" s="338"/>
      <c r="I68" s="338"/>
      <c r="J68" s="338"/>
    </row>
  </sheetData>
  <mergeCells count="6">
    <mergeCell ref="C35:I35"/>
    <mergeCell ref="C36:G36"/>
    <mergeCell ref="C2:I2"/>
    <mergeCell ref="G5:I5"/>
    <mergeCell ref="C27:I27"/>
    <mergeCell ref="C28:G28"/>
  </mergeCells>
  <pageMargins left="0" right="0.51181102362204722" top="0.31496062992125984" bottom="0.51181102362204722" header="1.2598425196850394" footer="0.98425196850393704"/>
  <pageSetup paperSize="9" scale="80" firstPageNumber="21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</sheetPr>
  <dimension ref="A1:P62"/>
  <sheetViews>
    <sheetView zoomScaleNormal="100" zoomScaleSheetLayoutView="80" workbookViewId="0">
      <selection activeCell="T11" sqref="T11"/>
    </sheetView>
  </sheetViews>
  <sheetFormatPr defaultColWidth="3.7109375" defaultRowHeight="12.75"/>
  <cols>
    <col min="1" max="1" width="8.7109375" style="406" customWidth="1"/>
    <col min="2" max="3" width="1.7109375" style="406" customWidth="1"/>
    <col min="4" max="4" width="42" style="406" customWidth="1"/>
    <col min="5" max="5" width="20.7109375" style="406" customWidth="1"/>
    <col min="6" max="7" width="5.7109375" style="406" customWidth="1"/>
    <col min="8" max="8" width="20.7109375" style="478" customWidth="1"/>
    <col min="9" max="10" width="5.7109375" style="478" customWidth="1"/>
    <col min="11" max="11" width="20.7109375" style="478" customWidth="1"/>
    <col min="12" max="13" width="5.7109375" style="406" customWidth="1"/>
    <col min="14" max="14" width="20.7109375" style="406" customWidth="1"/>
    <col min="15" max="15" width="1.42578125" style="406" customWidth="1"/>
    <col min="16" max="16384" width="3.7109375" style="406"/>
  </cols>
  <sheetData>
    <row r="1" spans="3:15" ht="12.95" customHeight="1"/>
    <row r="2" spans="3:15" ht="27" customHeight="1">
      <c r="C2" s="1051" t="s">
        <v>260</v>
      </c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</row>
    <row r="3" spans="3:15" ht="12.95" customHeight="1" thickBot="1"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</row>
    <row r="4" spans="3:15" ht="7.5" customHeight="1">
      <c r="C4" s="934"/>
      <c r="D4" s="935"/>
      <c r="E4" s="935"/>
      <c r="F4" s="935"/>
      <c r="G4" s="935"/>
      <c r="H4" s="935"/>
      <c r="I4" s="935"/>
      <c r="J4" s="935"/>
      <c r="K4" s="935"/>
      <c r="L4" s="935"/>
      <c r="M4" s="935"/>
      <c r="N4" s="915"/>
    </row>
    <row r="5" spans="3:15" ht="54" customHeight="1">
      <c r="C5" s="915"/>
      <c r="D5" s="936" t="s">
        <v>238</v>
      </c>
      <c r="E5" s="1053" t="s">
        <v>239</v>
      </c>
      <c r="F5" s="1053"/>
      <c r="G5" s="1053"/>
      <c r="H5" s="1054"/>
      <c r="I5" s="1054"/>
      <c r="J5" s="1054"/>
      <c r="K5" s="1054"/>
      <c r="L5" s="937"/>
      <c r="M5" s="937"/>
      <c r="N5" s="938" t="s">
        <v>51</v>
      </c>
    </row>
    <row r="6" spans="3:15" ht="7.5" customHeight="1">
      <c r="C6" s="915"/>
      <c r="D6" s="915"/>
      <c r="E6" s="939" t="s">
        <v>231</v>
      </c>
      <c r="F6" s="939"/>
      <c r="G6" s="939"/>
      <c r="H6" s="939"/>
      <c r="I6" s="939"/>
      <c r="J6" s="939"/>
      <c r="K6" s="939"/>
      <c r="L6" s="940"/>
      <c r="M6" s="940"/>
      <c r="N6" s="919"/>
    </row>
    <row r="7" spans="3:15" s="407" customFormat="1" ht="7.5" customHeight="1">
      <c r="C7" s="934"/>
      <c r="D7" s="934"/>
      <c r="E7" s="913"/>
      <c r="F7" s="913"/>
      <c r="G7" s="913"/>
      <c r="H7" s="941"/>
      <c r="I7" s="941"/>
      <c r="J7" s="941"/>
      <c r="K7" s="942"/>
      <c r="L7" s="942"/>
      <c r="M7" s="942"/>
      <c r="N7" s="943"/>
    </row>
    <row r="8" spans="3:15" s="410" customFormat="1" ht="27" customHeight="1">
      <c r="C8" s="944"/>
      <c r="D8" s="944"/>
      <c r="E8" s="945" t="s">
        <v>12</v>
      </c>
      <c r="F8" s="946"/>
      <c r="G8" s="946"/>
      <c r="H8" s="945" t="s">
        <v>207</v>
      </c>
      <c r="I8" s="942"/>
      <c r="J8" s="942"/>
      <c r="K8" s="945" t="s">
        <v>116</v>
      </c>
      <c r="L8" s="947"/>
      <c r="M8" s="947"/>
      <c r="N8" s="948" t="s">
        <v>0</v>
      </c>
    </row>
    <row r="9" spans="3:15" ht="7.5" customHeight="1" thickBot="1">
      <c r="C9" s="949"/>
      <c r="D9" s="949"/>
      <c r="E9" s="950"/>
      <c r="F9" s="950"/>
      <c r="G9" s="950"/>
      <c r="H9" s="951"/>
      <c r="I9" s="951"/>
      <c r="J9" s="951"/>
      <c r="K9" s="951"/>
      <c r="L9" s="950"/>
      <c r="M9" s="950"/>
      <c r="N9" s="952"/>
    </row>
    <row r="10" spans="3:15" ht="7.5" customHeight="1">
      <c r="C10" s="411"/>
      <c r="D10" s="411"/>
      <c r="E10" s="412"/>
      <c r="F10" s="412"/>
      <c r="G10" s="412"/>
      <c r="H10" s="413"/>
      <c r="I10" s="413"/>
      <c r="J10" s="413"/>
      <c r="K10" s="414"/>
      <c r="L10" s="412"/>
      <c r="M10" s="412"/>
      <c r="N10" s="415"/>
    </row>
    <row r="11" spans="3:15" s="416" customFormat="1" ht="30" customHeight="1">
      <c r="C11" s="1055" t="s">
        <v>130</v>
      </c>
      <c r="D11" s="1055"/>
      <c r="E11" s="977">
        <f>E14+E16+E18</f>
        <v>426943</v>
      </c>
      <c r="F11" s="977"/>
      <c r="G11" s="977"/>
      <c r="H11" s="977">
        <f>H14+H16+H18</f>
        <v>352346</v>
      </c>
      <c r="I11" s="977"/>
      <c r="J11" s="977"/>
      <c r="K11" s="977">
        <f>K14+K16+K18</f>
        <v>74597</v>
      </c>
      <c r="L11" s="977"/>
      <c r="M11" s="977"/>
      <c r="N11" s="977">
        <f>N14+N16+N18</f>
        <v>7830052.5559999999</v>
      </c>
    </row>
    <row r="12" spans="3:15" s="416" customFormat="1" ht="7.5" customHeight="1" thickBot="1">
      <c r="C12" s="727"/>
      <c r="D12" s="727"/>
      <c r="E12" s="728"/>
      <c r="F12" s="395"/>
      <c r="G12" s="395"/>
      <c r="H12" s="729"/>
      <c r="I12" s="729"/>
      <c r="J12" s="729"/>
      <c r="K12" s="729"/>
      <c r="L12" s="729"/>
      <c r="M12" s="729"/>
      <c r="N12" s="728"/>
    </row>
    <row r="13" spans="3:15" ht="50.1" customHeight="1">
      <c r="E13" s="417"/>
      <c r="F13" s="418"/>
      <c r="G13" s="418"/>
      <c r="H13" s="417"/>
      <c r="I13" s="417"/>
      <c r="J13" s="417"/>
      <c r="K13" s="419"/>
      <c r="L13" s="420"/>
      <c r="M13" s="420"/>
      <c r="N13" s="420"/>
    </row>
    <row r="14" spans="3:15" s="423" customFormat="1" ht="50.1" customHeight="1">
      <c r="D14" s="505" t="s">
        <v>131</v>
      </c>
      <c r="E14" s="737">
        <f>H14+K14</f>
        <v>28815</v>
      </c>
      <c r="F14" s="737"/>
      <c r="G14" s="737"/>
      <c r="H14" s="737">
        <v>25487</v>
      </c>
      <c r="I14" s="737"/>
      <c r="J14" s="737"/>
      <c r="K14" s="737">
        <v>3328</v>
      </c>
      <c r="L14" s="737"/>
      <c r="M14" s="737"/>
      <c r="N14" s="737">
        <v>1255449</v>
      </c>
      <c r="O14" s="425"/>
    </row>
    <row r="15" spans="3:15" ht="30" customHeight="1">
      <c r="C15" s="426"/>
      <c r="D15" s="416"/>
      <c r="E15" s="737"/>
      <c r="F15" s="737"/>
      <c r="G15" s="737"/>
      <c r="H15" s="737"/>
      <c r="I15" s="737"/>
      <c r="J15" s="737"/>
      <c r="K15" s="737"/>
      <c r="L15" s="737"/>
      <c r="M15" s="737"/>
      <c r="N15" s="737"/>
      <c r="O15" s="420"/>
    </row>
    <row r="16" spans="3:15" ht="50.1" customHeight="1">
      <c r="C16" s="431"/>
      <c r="D16" s="987" t="s">
        <v>267</v>
      </c>
      <c r="E16" s="737">
        <f>H16+K16</f>
        <v>370243</v>
      </c>
      <c r="F16" s="737"/>
      <c r="G16" s="737"/>
      <c r="H16" s="737">
        <v>303897</v>
      </c>
      <c r="I16" s="737"/>
      <c r="J16" s="737"/>
      <c r="K16" s="737">
        <v>66346</v>
      </c>
      <c r="L16" s="737"/>
      <c r="M16" s="737"/>
      <c r="N16" s="737">
        <v>6204969</v>
      </c>
      <c r="O16" s="425"/>
    </row>
    <row r="17" spans="1:16" ht="30" customHeight="1">
      <c r="C17" s="431"/>
      <c r="D17" s="444"/>
      <c r="E17" s="737"/>
      <c r="F17" s="737"/>
      <c r="G17" s="737"/>
      <c r="H17" s="737"/>
      <c r="I17" s="737"/>
      <c r="J17" s="737"/>
      <c r="K17" s="737"/>
      <c r="L17" s="737"/>
      <c r="M17" s="737"/>
      <c r="N17" s="737"/>
      <c r="O17" s="420"/>
    </row>
    <row r="18" spans="1:16" ht="50.1" customHeight="1">
      <c r="C18" s="431"/>
      <c r="D18" s="444" t="s">
        <v>132</v>
      </c>
      <c r="E18" s="737">
        <f>H18+K18</f>
        <v>27885</v>
      </c>
      <c r="F18" s="737"/>
      <c r="G18" s="737"/>
      <c r="H18" s="737">
        <v>22962</v>
      </c>
      <c r="I18" s="737"/>
      <c r="J18" s="737"/>
      <c r="K18" s="737">
        <v>4923</v>
      </c>
      <c r="L18" s="737"/>
      <c r="M18" s="737"/>
      <c r="N18" s="737">
        <v>369634.55599999998</v>
      </c>
      <c r="O18" s="425"/>
    </row>
    <row r="19" spans="1:16">
      <c r="C19" s="431"/>
      <c r="D19" s="427"/>
      <c r="E19" s="386"/>
      <c r="F19" s="386"/>
      <c r="G19" s="386"/>
      <c r="H19" s="381"/>
      <c r="I19" s="384"/>
      <c r="J19" s="384"/>
      <c r="K19" s="384"/>
      <c r="L19" s="385"/>
      <c r="M19" s="385"/>
      <c r="N19" s="385"/>
    </row>
    <row r="20" spans="1:16">
      <c r="A20" s="187"/>
      <c r="B20" s="187"/>
      <c r="C20" s="199"/>
      <c r="D20" s="199"/>
      <c r="E20" s="604"/>
      <c r="F20" s="606"/>
      <c r="G20" s="606"/>
      <c r="H20" s="604"/>
      <c r="I20" s="606"/>
      <c r="J20" s="606"/>
      <c r="K20" s="438"/>
      <c r="L20" s="577"/>
      <c r="M20" s="577"/>
      <c r="N20" s="604"/>
    </row>
    <row r="21" spans="1:16">
      <c r="A21" s="187"/>
      <c r="B21" s="187"/>
      <c r="C21" s="199"/>
      <c r="D21" s="199"/>
      <c r="E21" s="604"/>
      <c r="F21" s="606"/>
      <c r="G21" s="606"/>
      <c r="H21" s="604"/>
      <c r="I21" s="606"/>
      <c r="J21" s="606"/>
      <c r="K21" s="438"/>
      <c r="L21" s="577"/>
      <c r="M21" s="577"/>
      <c r="N21" s="604"/>
    </row>
    <row r="22" spans="1:16">
      <c r="A22" s="187"/>
      <c r="B22" s="187"/>
      <c r="C22" s="199"/>
      <c r="D22" s="199"/>
      <c r="E22" s="604"/>
      <c r="F22" s="606"/>
      <c r="G22" s="606"/>
      <c r="H22" s="604"/>
      <c r="I22" s="606"/>
      <c r="J22" s="606"/>
      <c r="K22" s="438"/>
      <c r="L22" s="577"/>
      <c r="M22" s="577"/>
      <c r="N22" s="604"/>
    </row>
    <row r="23" spans="1:16">
      <c r="A23" s="187"/>
      <c r="B23" s="187"/>
      <c r="C23" s="199"/>
      <c r="D23" s="199"/>
      <c r="E23" s="604"/>
      <c r="F23" s="606"/>
      <c r="G23" s="606"/>
      <c r="H23" s="604"/>
      <c r="I23" s="606"/>
      <c r="J23" s="606"/>
      <c r="K23" s="438"/>
      <c r="L23" s="577"/>
      <c r="M23" s="577"/>
      <c r="N23" s="604"/>
    </row>
    <row r="24" spans="1:16">
      <c r="A24" s="187"/>
      <c r="B24" s="187"/>
      <c r="C24" s="598"/>
      <c r="D24" s="187"/>
      <c r="E24" s="605"/>
      <c r="F24" s="606"/>
      <c r="G24" s="606"/>
      <c r="H24" s="605"/>
      <c r="I24" s="606"/>
      <c r="J24" s="606"/>
      <c r="K24" s="439"/>
      <c r="L24" s="440"/>
      <c r="M24" s="440"/>
      <c r="N24" s="605"/>
    </row>
    <row r="25" spans="1:16" s="443" customFormat="1">
      <c r="A25" s="193"/>
      <c r="B25" s="193"/>
      <c r="C25" s="191"/>
      <c r="D25" s="192"/>
      <c r="E25" s="730"/>
      <c r="F25" s="606"/>
      <c r="G25" s="606"/>
      <c r="H25" s="731"/>
      <c r="I25" s="606"/>
      <c r="J25" s="606"/>
      <c r="K25" s="730"/>
      <c r="L25" s="440"/>
      <c r="M25" s="440"/>
      <c r="N25" s="730"/>
    </row>
    <row r="26" spans="1:16" s="443" customFormat="1">
      <c r="A26" s="193"/>
      <c r="B26" s="193"/>
      <c r="C26" s="191"/>
      <c r="D26" s="194"/>
      <c r="E26" s="730"/>
      <c r="F26" s="606"/>
      <c r="G26" s="606"/>
      <c r="H26" s="730"/>
      <c r="I26" s="606"/>
      <c r="J26" s="606"/>
      <c r="K26" s="730"/>
      <c r="L26" s="440"/>
      <c r="M26" s="440"/>
      <c r="N26" s="730"/>
    </row>
    <row r="27" spans="1:16">
      <c r="A27" s="187"/>
      <c r="B27" s="187"/>
      <c r="C27" s="598"/>
      <c r="D27" s="195"/>
      <c r="E27" s="605"/>
      <c r="F27" s="606"/>
      <c r="G27" s="606"/>
      <c r="H27" s="605"/>
      <c r="I27" s="606"/>
      <c r="J27" s="606"/>
      <c r="K27" s="605"/>
      <c r="L27" s="440"/>
      <c r="M27" s="440"/>
      <c r="N27" s="605"/>
    </row>
    <row r="28" spans="1:16">
      <c r="A28" s="187"/>
      <c r="B28" s="187"/>
      <c r="C28" s="598"/>
      <c r="D28" s="196"/>
      <c r="E28" s="434"/>
      <c r="F28" s="606"/>
      <c r="G28" s="606"/>
      <c r="H28" s="434"/>
      <c r="I28" s="606"/>
      <c r="J28" s="606"/>
      <c r="K28" s="434"/>
      <c r="L28" s="440"/>
      <c r="M28" s="440"/>
      <c r="N28" s="434"/>
    </row>
    <row r="29" spans="1:16">
      <c r="A29" s="187"/>
      <c r="B29" s="187"/>
      <c r="C29" s="198"/>
      <c r="D29" s="732"/>
      <c r="E29" s="513"/>
      <c r="F29" s="445"/>
      <c r="G29" s="445"/>
      <c r="H29" s="513"/>
      <c r="I29" s="445"/>
      <c r="J29" s="445"/>
      <c r="K29" s="514"/>
      <c r="L29" s="446"/>
      <c r="M29" s="446"/>
      <c r="N29" s="513"/>
      <c r="O29" s="408"/>
      <c r="P29" s="408"/>
    </row>
    <row r="30" spans="1:16">
      <c r="A30" s="187"/>
      <c r="B30" s="187"/>
      <c r="C30" s="598"/>
      <c r="D30" s="197"/>
      <c r="E30" s="605"/>
      <c r="F30" s="606"/>
      <c r="G30" s="606"/>
      <c r="H30" s="605"/>
      <c r="I30" s="606"/>
      <c r="J30" s="606"/>
      <c r="K30" s="605"/>
      <c r="L30" s="440"/>
      <c r="M30" s="440"/>
      <c r="N30" s="605"/>
    </row>
    <row r="31" spans="1:16">
      <c r="C31" s="431"/>
      <c r="D31" s="424"/>
      <c r="E31" s="733"/>
      <c r="F31" s="436"/>
      <c r="G31" s="436"/>
      <c r="H31" s="734"/>
      <c r="I31" s="606"/>
      <c r="J31" s="606"/>
      <c r="K31" s="438"/>
      <c r="L31" s="440"/>
      <c r="M31" s="440"/>
      <c r="N31" s="734"/>
    </row>
    <row r="32" spans="1:16">
      <c r="C32" s="431"/>
      <c r="D32" s="432"/>
      <c r="E32" s="433"/>
      <c r="F32" s="436"/>
      <c r="G32" s="436"/>
      <c r="H32" s="430"/>
      <c r="I32" s="606"/>
      <c r="J32" s="606"/>
      <c r="K32" s="438"/>
      <c r="L32" s="440"/>
      <c r="M32" s="440"/>
      <c r="N32" s="430"/>
    </row>
    <row r="33" spans="3:16">
      <c r="C33" s="431"/>
      <c r="D33" s="447"/>
      <c r="E33" s="428"/>
      <c r="F33" s="436"/>
      <c r="G33" s="436"/>
      <c r="H33" s="429"/>
      <c r="I33" s="437"/>
      <c r="J33" s="606"/>
      <c r="K33" s="429"/>
      <c r="L33" s="440"/>
      <c r="M33" s="440"/>
      <c r="N33" s="429"/>
    </row>
    <row r="34" spans="3:16" ht="33" customHeight="1" thickBot="1">
      <c r="C34" s="448"/>
      <c r="D34" s="449"/>
      <c r="E34" s="450"/>
      <c r="F34" s="451"/>
      <c r="G34" s="451"/>
      <c r="H34" s="452"/>
      <c r="I34" s="453"/>
      <c r="J34" s="453"/>
      <c r="K34" s="452"/>
      <c r="L34" s="454"/>
      <c r="M34" s="454"/>
      <c r="N34" s="452"/>
      <c r="O34" s="455"/>
      <c r="P34" s="408"/>
    </row>
    <row r="35" spans="3:16" ht="12.75" customHeight="1">
      <c r="C35" s="431"/>
      <c r="D35" s="456"/>
      <c r="E35" s="457"/>
      <c r="F35" s="436"/>
      <c r="G35" s="436"/>
      <c r="H35" s="434"/>
      <c r="I35" s="437"/>
      <c r="J35" s="606"/>
      <c r="K35" s="458"/>
      <c r="L35" s="440"/>
      <c r="M35" s="440"/>
      <c r="N35" s="434"/>
      <c r="P35" s="408"/>
    </row>
    <row r="36" spans="3:16" ht="6.75" customHeight="1">
      <c r="C36" s="431"/>
      <c r="D36" s="456"/>
      <c r="E36" s="459"/>
      <c r="F36" s="436"/>
      <c r="G36" s="436"/>
      <c r="H36" s="460"/>
      <c r="I36" s="437"/>
      <c r="J36" s="606"/>
      <c r="K36" s="460"/>
      <c r="L36" s="440"/>
      <c r="M36" s="440"/>
      <c r="N36" s="460"/>
    </row>
    <row r="37" spans="3:16" ht="12.75" customHeight="1">
      <c r="C37" s="431"/>
      <c r="D37" s="442"/>
      <c r="E37" s="1056"/>
      <c r="F37" s="436"/>
      <c r="G37" s="436"/>
      <c r="H37" s="1057"/>
      <c r="I37" s="437"/>
      <c r="J37" s="606"/>
      <c r="K37" s="1057"/>
      <c r="L37" s="440"/>
      <c r="M37" s="440"/>
      <c r="N37" s="1057"/>
    </row>
    <row r="38" spans="3:16" ht="12.75" customHeight="1">
      <c r="C38" s="431"/>
      <c r="D38" s="456"/>
      <c r="E38" s="1056"/>
      <c r="F38" s="436"/>
      <c r="G38" s="436"/>
      <c r="H38" s="1057"/>
      <c r="I38" s="437"/>
      <c r="J38" s="606"/>
      <c r="K38" s="1057"/>
      <c r="L38" s="440"/>
      <c r="M38" s="440"/>
      <c r="N38" s="1057"/>
    </row>
    <row r="39" spans="3:16" ht="7.5" customHeight="1">
      <c r="C39" s="431"/>
      <c r="D39" s="456"/>
      <c r="E39" s="459"/>
      <c r="F39" s="436"/>
      <c r="G39" s="436"/>
      <c r="H39" s="460"/>
      <c r="I39" s="437"/>
      <c r="J39" s="606"/>
      <c r="K39" s="460"/>
      <c r="L39" s="440"/>
      <c r="M39" s="440"/>
      <c r="N39" s="460"/>
    </row>
    <row r="40" spans="3:16" ht="15" customHeight="1">
      <c r="C40" s="431"/>
      <c r="D40" s="461"/>
      <c r="E40" s="1058"/>
      <c r="F40" s="436"/>
      <c r="G40" s="436"/>
      <c r="H40" s="1059"/>
      <c r="I40" s="437"/>
      <c r="J40" s="606"/>
      <c r="K40" s="1059"/>
      <c r="L40" s="440"/>
      <c r="M40" s="440"/>
      <c r="N40" s="1059"/>
    </row>
    <row r="41" spans="3:16" ht="12" customHeight="1">
      <c r="C41" s="431"/>
      <c r="D41" s="462"/>
      <c r="E41" s="1058"/>
      <c r="F41" s="436"/>
      <c r="G41" s="436"/>
      <c r="H41" s="1059"/>
      <c r="I41" s="437"/>
      <c r="J41" s="606"/>
      <c r="K41" s="1059"/>
      <c r="L41" s="440"/>
      <c r="M41" s="440"/>
      <c r="N41" s="1059"/>
    </row>
    <row r="42" spans="3:16" ht="7.5" customHeight="1">
      <c r="C42" s="431"/>
      <c r="D42" s="447"/>
      <c r="E42" s="428"/>
      <c r="F42" s="436"/>
      <c r="G42" s="436"/>
      <c r="H42" s="429"/>
      <c r="I42" s="437"/>
      <c r="J42" s="606"/>
      <c r="K42" s="429"/>
      <c r="L42" s="440"/>
      <c r="M42" s="440"/>
      <c r="N42" s="429"/>
    </row>
    <row r="43" spans="3:16" ht="12" customHeight="1">
      <c r="C43" s="431"/>
      <c r="D43" s="463"/>
      <c r="E43" s="1058"/>
      <c r="F43" s="436"/>
      <c r="G43" s="436"/>
      <c r="H43" s="1059"/>
      <c r="I43" s="437"/>
      <c r="J43" s="606"/>
      <c r="K43" s="1059"/>
      <c r="L43" s="440"/>
      <c r="M43" s="440"/>
      <c r="N43" s="1059"/>
    </row>
    <row r="44" spans="3:16" ht="12" customHeight="1">
      <c r="C44" s="431"/>
      <c r="D44" s="464"/>
      <c r="E44" s="1056"/>
      <c r="F44" s="436"/>
      <c r="G44" s="436"/>
      <c r="H44" s="1057"/>
      <c r="I44" s="437"/>
      <c r="J44" s="606"/>
      <c r="K44" s="1059"/>
      <c r="L44" s="440"/>
      <c r="M44" s="440"/>
      <c r="N44" s="1057"/>
    </row>
    <row r="45" spans="3:16" ht="7.5" customHeight="1">
      <c r="C45" s="431"/>
      <c r="D45" s="464"/>
      <c r="E45" s="459"/>
      <c r="F45" s="436"/>
      <c r="G45" s="436"/>
      <c r="H45" s="460"/>
      <c r="I45" s="437"/>
      <c r="J45" s="606"/>
      <c r="K45" s="460"/>
      <c r="L45" s="440"/>
      <c r="M45" s="440"/>
      <c r="N45" s="460"/>
    </row>
    <row r="46" spans="3:16" ht="12" customHeight="1">
      <c r="C46" s="431"/>
      <c r="D46" s="442"/>
      <c r="E46" s="1060"/>
      <c r="F46" s="436"/>
      <c r="G46" s="436"/>
      <c r="H46" s="1062"/>
      <c r="I46" s="437"/>
      <c r="J46" s="606"/>
      <c r="K46" s="1062"/>
      <c r="L46" s="440"/>
      <c r="M46" s="440"/>
      <c r="N46" s="1059"/>
    </row>
    <row r="47" spans="3:16" ht="12" customHeight="1">
      <c r="C47" s="431"/>
      <c r="D47" s="465"/>
      <c r="E47" s="1061"/>
      <c r="F47" s="436"/>
      <c r="G47" s="436"/>
      <c r="H47" s="1063"/>
      <c r="I47" s="437"/>
      <c r="J47" s="606"/>
      <c r="K47" s="1062"/>
      <c r="L47" s="440"/>
      <c r="M47" s="440"/>
      <c r="N47" s="1057"/>
    </row>
    <row r="48" spans="3:16" ht="6.75" customHeight="1">
      <c r="C48" s="431"/>
      <c r="D48" s="464"/>
      <c r="E48" s="459"/>
      <c r="F48" s="436"/>
      <c r="G48" s="436"/>
      <c r="H48" s="460"/>
      <c r="I48" s="437"/>
      <c r="J48" s="606"/>
      <c r="K48" s="460"/>
      <c r="L48" s="440"/>
      <c r="M48" s="440"/>
      <c r="N48" s="460"/>
    </row>
    <row r="49" spans="3:15" ht="13.5" customHeight="1">
      <c r="C49" s="431"/>
      <c r="D49" s="466"/>
      <c r="E49" s="1060"/>
      <c r="F49" s="436"/>
      <c r="G49" s="436"/>
      <c r="H49" s="1059"/>
      <c r="I49" s="437"/>
      <c r="J49" s="606"/>
      <c r="K49" s="1059"/>
      <c r="L49" s="440"/>
      <c r="M49" s="440"/>
      <c r="N49" s="1059"/>
    </row>
    <row r="50" spans="3:15" ht="12" customHeight="1">
      <c r="C50" s="431"/>
      <c r="D50" s="467"/>
      <c r="E50" s="1061"/>
      <c r="F50" s="436"/>
      <c r="G50" s="436"/>
      <c r="H50" s="1057"/>
      <c r="I50" s="437"/>
      <c r="J50" s="606"/>
      <c r="K50" s="1059"/>
      <c r="L50" s="440"/>
      <c r="M50" s="440"/>
      <c r="N50" s="1057"/>
    </row>
    <row r="51" spans="3:15" ht="6.75" customHeight="1">
      <c r="C51" s="431"/>
      <c r="D51" s="467"/>
      <c r="E51" s="428"/>
      <c r="F51" s="436"/>
      <c r="G51" s="436"/>
      <c r="H51" s="460"/>
      <c r="I51" s="437"/>
      <c r="J51" s="606"/>
      <c r="K51" s="460"/>
      <c r="L51" s="440"/>
      <c r="M51" s="440"/>
      <c r="N51" s="460"/>
    </row>
    <row r="52" spans="3:15" ht="12.75" customHeight="1">
      <c r="C52" s="431"/>
      <c r="D52" s="442"/>
      <c r="E52" s="1060"/>
      <c r="F52" s="436"/>
      <c r="G52" s="436"/>
      <c r="H52" s="1062"/>
      <c r="I52" s="437"/>
      <c r="J52" s="606"/>
      <c r="K52" s="1064"/>
      <c r="L52" s="440"/>
      <c r="M52" s="440"/>
      <c r="N52" s="1062"/>
    </row>
    <row r="53" spans="3:15" ht="12.75" customHeight="1">
      <c r="C53" s="431"/>
      <c r="D53" s="432"/>
      <c r="E53" s="1061"/>
      <c r="F53" s="436"/>
      <c r="G53" s="436"/>
      <c r="H53" s="1063"/>
      <c r="I53" s="437"/>
      <c r="J53" s="606"/>
      <c r="K53" s="1064"/>
      <c r="L53" s="440"/>
      <c r="M53" s="440"/>
      <c r="N53" s="1063"/>
    </row>
    <row r="54" spans="3:15" ht="3.75" customHeight="1">
      <c r="C54" s="431"/>
      <c r="D54" s="447"/>
      <c r="E54" s="428"/>
      <c r="F54" s="436"/>
      <c r="G54" s="436"/>
      <c r="H54" s="429"/>
      <c r="I54" s="437"/>
      <c r="J54" s="606"/>
      <c r="K54" s="429"/>
      <c r="L54" s="440"/>
      <c r="M54" s="440"/>
      <c r="N54" s="429"/>
    </row>
    <row r="55" spans="3:15" ht="7.5" customHeight="1">
      <c r="C55" s="431"/>
      <c r="E55" s="428"/>
      <c r="F55" s="436"/>
      <c r="G55" s="436"/>
      <c r="H55" s="429"/>
      <c r="I55" s="437"/>
      <c r="J55" s="606"/>
      <c r="K55" s="429"/>
      <c r="L55" s="440"/>
      <c r="M55" s="440"/>
      <c r="N55" s="429"/>
    </row>
    <row r="56" spans="3:15" ht="27.75" customHeight="1">
      <c r="C56" s="1065"/>
      <c r="D56" s="1065"/>
      <c r="E56" s="435"/>
      <c r="F56" s="436"/>
      <c r="G56" s="436"/>
      <c r="H56" s="468"/>
      <c r="I56" s="445"/>
      <c r="J56" s="445"/>
      <c r="K56" s="468"/>
      <c r="L56" s="446"/>
      <c r="M56" s="446"/>
      <c r="N56" s="468"/>
    </row>
    <row r="57" spans="3:15" ht="8.25" customHeight="1">
      <c r="C57" s="431"/>
      <c r="D57" s="469"/>
      <c r="E57" s="470"/>
      <c r="F57" s="383"/>
      <c r="G57" s="383"/>
      <c r="H57" s="471"/>
      <c r="I57" s="472"/>
      <c r="J57" s="472"/>
      <c r="K57" s="471"/>
      <c r="L57" s="400"/>
      <c r="M57" s="400"/>
      <c r="N57" s="471"/>
    </row>
    <row r="58" spans="3:15" ht="12.75" customHeight="1">
      <c r="C58" s="431"/>
      <c r="D58" s="469"/>
      <c r="E58" s="470"/>
      <c r="F58" s="383"/>
      <c r="G58" s="383"/>
      <c r="H58" s="471"/>
      <c r="I58" s="472"/>
      <c r="J58" s="472"/>
      <c r="K58" s="471"/>
      <c r="L58" s="400"/>
      <c r="M58" s="400"/>
      <c r="N58" s="471"/>
    </row>
    <row r="59" spans="3:15">
      <c r="E59" s="473"/>
      <c r="F59" s="474"/>
      <c r="G59" s="474"/>
      <c r="H59" s="473"/>
      <c r="I59" s="473"/>
      <c r="J59" s="473"/>
      <c r="K59" s="473"/>
      <c r="L59" s="474"/>
      <c r="M59" s="474"/>
      <c r="N59" s="473"/>
    </row>
    <row r="60" spans="3:15">
      <c r="C60" s="408"/>
      <c r="D60" s="408"/>
      <c r="E60" s="475"/>
      <c r="F60" s="476"/>
      <c r="G60" s="476"/>
      <c r="H60" s="475"/>
      <c r="I60" s="475"/>
      <c r="J60" s="475"/>
      <c r="K60" s="475"/>
      <c r="L60" s="476"/>
      <c r="M60" s="476"/>
      <c r="N60" s="475"/>
    </row>
    <row r="61" spans="3:15">
      <c r="C61" s="408"/>
      <c r="D61" s="408"/>
      <c r="E61" s="477"/>
      <c r="F61" s="408"/>
      <c r="G61" s="408"/>
      <c r="H61" s="477"/>
      <c r="I61" s="477"/>
      <c r="J61" s="477"/>
      <c r="K61" s="477"/>
      <c r="L61" s="408"/>
      <c r="M61" s="408"/>
      <c r="N61" s="477"/>
      <c r="O61" s="408"/>
    </row>
    <row r="62" spans="3:15">
      <c r="C62" s="408"/>
      <c r="D62" s="408"/>
      <c r="E62" s="408"/>
      <c r="F62" s="408"/>
      <c r="G62" s="408"/>
      <c r="H62" s="477"/>
      <c r="I62" s="477"/>
      <c r="J62" s="477"/>
      <c r="K62" s="477"/>
      <c r="L62" s="408"/>
      <c r="M62" s="408"/>
      <c r="N62" s="477"/>
      <c r="O62" s="408"/>
    </row>
  </sheetData>
  <mergeCells count="28">
    <mergeCell ref="E52:E53"/>
    <mergeCell ref="H52:H53"/>
    <mergeCell ref="K52:K53"/>
    <mergeCell ref="N52:N53"/>
    <mergeCell ref="C56:D56"/>
    <mergeCell ref="E46:E47"/>
    <mergeCell ref="H46:H47"/>
    <mergeCell ref="K46:K47"/>
    <mergeCell ref="N46:N47"/>
    <mergeCell ref="E49:E50"/>
    <mergeCell ref="H49:H50"/>
    <mergeCell ref="K49:K50"/>
    <mergeCell ref="N49:N50"/>
    <mergeCell ref="E40:E41"/>
    <mergeCell ref="H40:H41"/>
    <mergeCell ref="K40:K41"/>
    <mergeCell ref="N40:N41"/>
    <mergeCell ref="E43:E44"/>
    <mergeCell ref="H43:H44"/>
    <mergeCell ref="K43:K44"/>
    <mergeCell ref="N43:N44"/>
    <mergeCell ref="C2:N2"/>
    <mergeCell ref="E5:K5"/>
    <mergeCell ref="C11:D11"/>
    <mergeCell ref="E37:E38"/>
    <mergeCell ref="H37:H38"/>
    <mergeCell ref="K37:K38"/>
    <mergeCell ref="N37:N38"/>
  </mergeCells>
  <pageMargins left="0" right="0.5" top="0.3" bottom="0.5" header="1.27" footer="1"/>
  <pageSetup paperSize="9" scale="80" firstPageNumber="24" orientation="landscape" useFirstPageNumber="1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A1:O49"/>
  <sheetViews>
    <sheetView tabSelected="1" zoomScaleNormal="100" zoomScaleSheetLayoutView="100" workbookViewId="0">
      <selection activeCell="L13" sqref="L13"/>
    </sheetView>
  </sheetViews>
  <sheetFormatPr defaultRowHeight="12.75"/>
  <cols>
    <col min="1" max="1" width="8.7109375" style="406" customWidth="1"/>
    <col min="2" max="2" width="1.42578125" style="406" customWidth="1"/>
    <col min="3" max="3" width="47.28515625" style="406" customWidth="1"/>
    <col min="4" max="4" width="30.7109375" style="482" customWidth="1"/>
    <col min="5" max="5" width="12.85546875" style="482" customWidth="1"/>
    <col min="6" max="6" width="30.7109375" style="482" customWidth="1"/>
    <col min="7" max="7" width="12.85546875" style="482" customWidth="1"/>
    <col min="8" max="8" width="30.7109375" style="482" customWidth="1"/>
    <col min="9" max="9" width="1.28515625" style="482" customWidth="1"/>
    <col min="10" max="16384" width="9.140625" style="406"/>
  </cols>
  <sheetData>
    <row r="1" spans="1:11" ht="12.95" customHeight="1"/>
    <row r="2" spans="1:11" s="479" customFormat="1" ht="27" customHeight="1">
      <c r="C2" s="1066" t="s">
        <v>261</v>
      </c>
      <c r="D2" s="1066"/>
      <c r="E2" s="1066"/>
      <c r="F2" s="1066"/>
      <c r="G2" s="1066"/>
      <c r="H2" s="1066"/>
      <c r="I2" s="1066"/>
    </row>
    <row r="3" spans="1:11" ht="12.95" customHeight="1" thickBot="1">
      <c r="C3" s="455"/>
      <c r="D3" s="480"/>
      <c r="E3" s="480"/>
      <c r="F3" s="480"/>
      <c r="G3" s="480"/>
      <c r="H3" s="480"/>
      <c r="I3" s="963"/>
    </row>
    <row r="4" spans="1:11" ht="7.5" customHeight="1">
      <c r="C4" s="915"/>
      <c r="D4" s="953"/>
      <c r="E4" s="953"/>
      <c r="F4" s="953"/>
      <c r="G4" s="953"/>
      <c r="H4" s="953"/>
    </row>
    <row r="5" spans="1:11" ht="27" customHeight="1">
      <c r="C5" s="954" t="s">
        <v>266</v>
      </c>
      <c r="D5" s="1067" t="s">
        <v>183</v>
      </c>
      <c r="E5" s="1067"/>
      <c r="F5" s="1067"/>
      <c r="G5" s="1067"/>
      <c r="H5" s="1067"/>
      <c r="I5" s="443"/>
    </row>
    <row r="6" spans="1:11" ht="7.5" customHeight="1">
      <c r="C6" s="955"/>
      <c r="D6" s="956"/>
      <c r="E6" s="957"/>
      <c r="F6" s="956"/>
      <c r="G6" s="957"/>
      <c r="H6" s="956"/>
      <c r="I6" s="964"/>
    </row>
    <row r="7" spans="1:11" s="441" customFormat="1" ht="27.75" customHeight="1">
      <c r="A7" s="515"/>
      <c r="B7" s="538"/>
      <c r="C7" s="958"/>
      <c r="D7" s="959" t="s">
        <v>131</v>
      </c>
      <c r="E7" s="958"/>
      <c r="F7" s="959" t="s">
        <v>267</v>
      </c>
      <c r="G7" s="958"/>
      <c r="H7" s="959" t="s">
        <v>133</v>
      </c>
      <c r="I7" s="483"/>
    </row>
    <row r="8" spans="1:11" ht="7.5" customHeight="1" thickBot="1">
      <c r="C8" s="920"/>
      <c r="D8" s="960"/>
      <c r="E8" s="961"/>
      <c r="F8" s="961"/>
      <c r="G8" s="962"/>
      <c r="H8" s="960"/>
      <c r="I8" s="409"/>
    </row>
    <row r="9" spans="1:11" ht="7.5" customHeight="1">
      <c r="C9" s="189"/>
      <c r="D9" s="965"/>
      <c r="E9" s="190"/>
      <c r="F9" s="190"/>
      <c r="G9" s="966"/>
      <c r="H9" s="965"/>
      <c r="I9" s="409"/>
    </row>
    <row r="10" spans="1:11" ht="25.5">
      <c r="C10" s="967" t="s">
        <v>12</v>
      </c>
      <c r="D10" s="400">
        <f>SUM(D13:D41)</f>
        <v>28815</v>
      </c>
      <c r="E10" s="400"/>
      <c r="F10" s="400">
        <f>SUM(F13:F41)</f>
        <v>370243</v>
      </c>
      <c r="G10" s="400"/>
      <c r="H10" s="400">
        <f>SUM(H13:H41)</f>
        <v>27885</v>
      </c>
      <c r="I10" s="400"/>
      <c r="K10" s="976"/>
    </row>
    <row r="11" spans="1:11" ht="7.5" customHeight="1" thickBot="1">
      <c r="C11" s="968"/>
      <c r="D11" s="969"/>
      <c r="E11" s="969"/>
      <c r="F11" s="969"/>
      <c r="G11" s="969"/>
      <c r="H11" s="969"/>
      <c r="I11" s="400"/>
      <c r="K11" s="976"/>
    </row>
    <row r="12" spans="1:11" ht="11.25" customHeight="1">
      <c r="C12" s="484"/>
      <c r="D12" s="735"/>
      <c r="E12" s="736"/>
      <c r="F12" s="735"/>
      <c r="G12" s="736"/>
      <c r="H12" s="735"/>
      <c r="I12" s="735"/>
      <c r="K12" s="976"/>
    </row>
    <row r="13" spans="1:11" s="423" customFormat="1" ht="15.95" customHeight="1">
      <c r="C13" s="443" t="s">
        <v>30</v>
      </c>
      <c r="D13" s="737">
        <v>3344</v>
      </c>
      <c r="E13" s="737"/>
      <c r="F13" s="737">
        <v>47617</v>
      </c>
      <c r="G13" s="737"/>
      <c r="H13" s="737">
        <v>4028</v>
      </c>
      <c r="I13" s="738"/>
      <c r="K13" s="976"/>
    </row>
    <row r="14" spans="1:11" ht="11.25" customHeight="1">
      <c r="C14" s="481"/>
      <c r="D14" s="739"/>
      <c r="E14" s="739"/>
      <c r="F14" s="740"/>
      <c r="G14" s="740"/>
      <c r="H14" s="740"/>
      <c r="I14" s="740"/>
      <c r="K14" s="976"/>
    </row>
    <row r="15" spans="1:11" s="423" customFormat="1" ht="15.95" customHeight="1">
      <c r="C15" s="443" t="s">
        <v>31</v>
      </c>
      <c r="D15" s="585">
        <v>874</v>
      </c>
      <c r="E15" s="585"/>
      <c r="F15" s="585">
        <v>8920</v>
      </c>
      <c r="G15" s="585"/>
      <c r="H15" s="585">
        <v>673</v>
      </c>
      <c r="I15" s="586"/>
      <c r="K15" s="976"/>
    </row>
    <row r="16" spans="1:11" ht="11.25" customHeight="1">
      <c r="C16" s="481"/>
      <c r="D16" s="485"/>
      <c r="E16" s="485"/>
      <c r="F16" s="485"/>
      <c r="G16" s="485"/>
      <c r="H16" s="485"/>
      <c r="I16" s="486"/>
      <c r="K16" s="976"/>
    </row>
    <row r="17" spans="3:11" s="423" customFormat="1" ht="15.95" customHeight="1">
      <c r="C17" s="443" t="s">
        <v>32</v>
      </c>
      <c r="D17" s="585">
        <v>655</v>
      </c>
      <c r="E17" s="585"/>
      <c r="F17" s="585">
        <v>8555</v>
      </c>
      <c r="G17" s="585"/>
      <c r="H17" s="585">
        <v>799</v>
      </c>
      <c r="I17" s="586"/>
      <c r="K17" s="976"/>
    </row>
    <row r="18" spans="3:11" ht="11.25" customHeight="1">
      <c r="C18" s="481"/>
      <c r="D18" s="485"/>
      <c r="E18" s="485"/>
      <c r="F18" s="485"/>
      <c r="G18" s="485"/>
      <c r="H18" s="485"/>
      <c r="I18" s="486"/>
      <c r="K18" s="976"/>
    </row>
    <row r="19" spans="3:11" s="423" customFormat="1" ht="15.95" customHeight="1">
      <c r="C19" s="443" t="s">
        <v>33</v>
      </c>
      <c r="D19" s="585">
        <v>1136</v>
      </c>
      <c r="E19" s="585"/>
      <c r="F19" s="585">
        <v>8340</v>
      </c>
      <c r="G19" s="585"/>
      <c r="H19" s="585">
        <v>1872</v>
      </c>
      <c r="I19" s="586"/>
      <c r="K19" s="976"/>
    </row>
    <row r="20" spans="3:11" ht="11.25" customHeight="1">
      <c r="C20" s="481"/>
      <c r="D20" s="485"/>
      <c r="E20" s="485"/>
      <c r="F20" s="485"/>
      <c r="G20" s="485"/>
      <c r="H20" s="485"/>
      <c r="I20" s="486"/>
      <c r="K20" s="976"/>
    </row>
    <row r="21" spans="3:11" s="423" customFormat="1" ht="15.95" customHeight="1">
      <c r="C21" s="443" t="s">
        <v>34</v>
      </c>
      <c r="D21" s="585">
        <v>1068</v>
      </c>
      <c r="E21" s="585"/>
      <c r="F21" s="585">
        <v>12863</v>
      </c>
      <c r="G21" s="585"/>
      <c r="H21" s="585">
        <v>863</v>
      </c>
      <c r="I21" s="586"/>
      <c r="K21" s="976"/>
    </row>
    <row r="22" spans="3:11" ht="11.25" customHeight="1">
      <c r="C22" s="481"/>
      <c r="D22" s="485"/>
      <c r="E22" s="485"/>
      <c r="F22" s="485"/>
      <c r="G22" s="485"/>
      <c r="H22" s="485"/>
      <c r="I22" s="486"/>
      <c r="K22" s="976"/>
    </row>
    <row r="23" spans="3:11" s="423" customFormat="1" ht="15.95" customHeight="1">
      <c r="C23" s="443" t="s">
        <v>35</v>
      </c>
      <c r="D23" s="585">
        <v>2704</v>
      </c>
      <c r="E23" s="585"/>
      <c r="F23" s="585">
        <v>35176</v>
      </c>
      <c r="G23" s="585"/>
      <c r="H23" s="585">
        <v>2309</v>
      </c>
      <c r="I23" s="586"/>
      <c r="K23" s="976"/>
    </row>
    <row r="24" spans="3:11" ht="11.25" customHeight="1">
      <c r="C24" s="481"/>
      <c r="D24" s="485"/>
      <c r="E24" s="485"/>
      <c r="F24" s="485"/>
      <c r="G24" s="485"/>
      <c r="H24" s="485"/>
      <c r="I24" s="486"/>
      <c r="K24" s="976"/>
    </row>
    <row r="25" spans="3:11" s="423" customFormat="1" ht="15.95" customHeight="1">
      <c r="C25" s="443" t="s">
        <v>37</v>
      </c>
      <c r="D25" s="585">
        <v>2628</v>
      </c>
      <c r="E25" s="585"/>
      <c r="F25" s="585">
        <v>28712</v>
      </c>
      <c r="G25" s="585"/>
      <c r="H25" s="585">
        <v>1666</v>
      </c>
      <c r="I25" s="586"/>
      <c r="K25" s="976"/>
    </row>
    <row r="26" spans="3:11" ht="11.25" customHeight="1">
      <c r="C26" s="481"/>
      <c r="D26" s="485"/>
      <c r="E26" s="485"/>
      <c r="F26" s="485"/>
      <c r="G26" s="485"/>
      <c r="H26" s="485"/>
      <c r="I26" s="486"/>
      <c r="K26" s="976"/>
    </row>
    <row r="27" spans="3:11" s="423" customFormat="1" ht="15.95" customHeight="1">
      <c r="C27" s="443" t="s">
        <v>38</v>
      </c>
      <c r="D27" s="585">
        <v>16</v>
      </c>
      <c r="E27" s="585"/>
      <c r="F27" s="585">
        <v>176</v>
      </c>
      <c r="G27" s="585"/>
      <c r="H27" s="585">
        <v>9</v>
      </c>
      <c r="I27" s="586"/>
      <c r="K27" s="976"/>
    </row>
    <row r="28" spans="3:11" ht="11.25" customHeight="1">
      <c r="C28" s="481"/>
      <c r="D28" s="485"/>
      <c r="E28" s="485"/>
      <c r="F28" s="485"/>
      <c r="G28" s="485"/>
      <c r="H28" s="485"/>
      <c r="I28" s="486"/>
      <c r="K28" s="976"/>
    </row>
    <row r="29" spans="3:11" s="423" customFormat="1" ht="15.95" customHeight="1">
      <c r="C29" s="443" t="s">
        <v>36</v>
      </c>
      <c r="D29" s="585">
        <v>506</v>
      </c>
      <c r="E29" s="585"/>
      <c r="F29" s="585">
        <v>2669</v>
      </c>
      <c r="G29" s="585"/>
      <c r="H29" s="585">
        <v>1245</v>
      </c>
      <c r="I29" s="586"/>
      <c r="K29" s="976"/>
    </row>
    <row r="30" spans="3:11" ht="11.25" customHeight="1">
      <c r="C30" s="481"/>
      <c r="D30" s="485"/>
      <c r="E30" s="485"/>
      <c r="F30" s="485"/>
      <c r="G30" s="485"/>
      <c r="H30" s="485"/>
      <c r="I30" s="486"/>
      <c r="K30" s="976"/>
    </row>
    <row r="31" spans="3:11" s="423" customFormat="1" ht="15.95" customHeight="1">
      <c r="C31" s="443" t="s">
        <v>41</v>
      </c>
      <c r="D31" s="585">
        <v>6960</v>
      </c>
      <c r="E31" s="585"/>
      <c r="F31" s="585">
        <v>120462</v>
      </c>
      <c r="G31" s="585"/>
      <c r="H31" s="585">
        <v>6218</v>
      </c>
      <c r="I31" s="586"/>
      <c r="K31" s="976"/>
    </row>
    <row r="32" spans="3:11" ht="11.25" customHeight="1">
      <c r="C32" s="481"/>
      <c r="D32" s="485"/>
      <c r="E32" s="485"/>
      <c r="F32" s="485"/>
      <c r="G32" s="485"/>
      <c r="H32" s="485"/>
      <c r="I32" s="486"/>
      <c r="K32" s="976"/>
    </row>
    <row r="33" spans="3:15" s="423" customFormat="1" ht="15.95" customHeight="1">
      <c r="C33" s="443" t="s">
        <v>42</v>
      </c>
      <c r="D33" s="585">
        <v>6227</v>
      </c>
      <c r="E33" s="585"/>
      <c r="F33" s="585">
        <v>65197</v>
      </c>
      <c r="G33" s="585"/>
      <c r="H33" s="585">
        <v>6655</v>
      </c>
      <c r="I33" s="586"/>
      <c r="J33" s="584"/>
      <c r="K33" s="976"/>
      <c r="L33" s="584"/>
      <c r="M33" s="584"/>
    </row>
    <row r="34" spans="3:15" ht="11.25" customHeight="1">
      <c r="C34" s="481"/>
      <c r="D34" s="485"/>
      <c r="E34" s="485"/>
      <c r="F34" s="485"/>
      <c r="G34" s="485"/>
      <c r="H34" s="485"/>
      <c r="I34" s="486"/>
      <c r="K34" s="976"/>
    </row>
    <row r="35" spans="3:15" s="423" customFormat="1" ht="15.95" customHeight="1">
      <c r="C35" s="193" t="s">
        <v>39</v>
      </c>
      <c r="D35" s="585">
        <v>1861</v>
      </c>
      <c r="E35" s="585"/>
      <c r="F35" s="585">
        <v>21315</v>
      </c>
      <c r="G35" s="585"/>
      <c r="H35" s="585">
        <v>1019</v>
      </c>
      <c r="I35" s="586"/>
      <c r="K35" s="976"/>
    </row>
    <row r="36" spans="3:15" ht="11.25" customHeight="1">
      <c r="C36" s="481"/>
      <c r="D36" s="485"/>
      <c r="E36" s="485"/>
      <c r="F36" s="485"/>
      <c r="G36" s="485"/>
      <c r="H36" s="485"/>
      <c r="I36" s="486"/>
      <c r="K36" s="976"/>
    </row>
    <row r="37" spans="3:15" s="423" customFormat="1" ht="15.95" customHeight="1">
      <c r="C37" s="443" t="s">
        <v>40</v>
      </c>
      <c r="D37" s="585">
        <v>813</v>
      </c>
      <c r="E37" s="585"/>
      <c r="F37" s="585">
        <v>10009</v>
      </c>
      <c r="G37" s="585"/>
      <c r="H37" s="585">
        <v>519</v>
      </c>
      <c r="I37" s="586"/>
      <c r="K37" s="976"/>
    </row>
    <row r="38" spans="3:15" ht="11.25" customHeight="1">
      <c r="C38" s="481"/>
      <c r="D38" s="485"/>
      <c r="E38" s="485"/>
      <c r="F38" s="485"/>
      <c r="G38" s="485"/>
      <c r="H38" s="485"/>
      <c r="I38" s="486"/>
      <c r="K38" s="976"/>
    </row>
    <row r="39" spans="3:15" s="423" customFormat="1" ht="15.95" customHeight="1">
      <c r="C39" s="587" t="s">
        <v>43</v>
      </c>
      <c r="D39" s="585">
        <v>19</v>
      </c>
      <c r="E39" s="585"/>
      <c r="F39" s="585">
        <v>168</v>
      </c>
      <c r="G39" s="585"/>
      <c r="H39" s="585">
        <v>9</v>
      </c>
      <c r="I39" s="586"/>
      <c r="J39" s="584"/>
      <c r="K39" s="976"/>
      <c r="L39" s="584"/>
      <c r="M39" s="584"/>
    </row>
    <row r="40" spans="3:15" ht="11.25" customHeight="1">
      <c r="C40" s="488"/>
      <c r="D40" s="485"/>
      <c r="E40" s="485"/>
      <c r="F40" s="485"/>
      <c r="G40" s="485"/>
      <c r="H40" s="485"/>
      <c r="I40" s="486"/>
      <c r="J40" s="408"/>
      <c r="K40" s="976"/>
      <c r="L40" s="408"/>
      <c r="M40" s="408"/>
    </row>
    <row r="41" spans="3:15" s="423" customFormat="1" ht="15.95" customHeight="1">
      <c r="C41" s="443" t="s">
        <v>44</v>
      </c>
      <c r="D41" s="585">
        <v>4</v>
      </c>
      <c r="E41" s="585"/>
      <c r="F41" s="585">
        <v>64</v>
      </c>
      <c r="G41" s="585"/>
      <c r="H41" s="585">
        <v>1</v>
      </c>
      <c r="I41" s="586"/>
      <c r="J41" s="584"/>
      <c r="K41" s="976"/>
      <c r="L41" s="584"/>
      <c r="M41" s="584"/>
    </row>
    <row r="42" spans="3:15" ht="11.25" customHeight="1">
      <c r="C42" s="481"/>
      <c r="D42" s="485"/>
      <c r="E42" s="485"/>
      <c r="F42" s="485"/>
      <c r="G42" s="485"/>
      <c r="H42" s="485"/>
      <c r="I42" s="486"/>
      <c r="J42" s="408"/>
      <c r="K42" s="976"/>
      <c r="L42" s="408"/>
      <c r="M42" s="408"/>
    </row>
    <row r="43" spans="3:15" s="423" customFormat="1" ht="15.95" customHeight="1">
      <c r="C43" s="388" t="s">
        <v>112</v>
      </c>
      <c r="D43" s="588" t="s">
        <v>70</v>
      </c>
      <c r="E43" s="588"/>
      <c r="F43" s="588" t="s">
        <v>70</v>
      </c>
      <c r="G43" s="588"/>
      <c r="H43" s="588" t="s">
        <v>70</v>
      </c>
      <c r="I43" s="588"/>
      <c r="J43" s="588"/>
      <c r="K43" s="976"/>
      <c r="L43" s="588"/>
      <c r="M43" s="588"/>
      <c r="N43" s="588"/>
      <c r="O43" s="588"/>
    </row>
    <row r="44" spans="3:15">
      <c r="C44" s="481"/>
      <c r="D44" s="485"/>
      <c r="E44" s="485"/>
      <c r="F44" s="485"/>
      <c r="G44" s="485"/>
      <c r="H44" s="485"/>
      <c r="I44" s="486"/>
      <c r="J44" s="408"/>
      <c r="K44" s="408"/>
      <c r="L44" s="408"/>
      <c r="M44" s="408"/>
    </row>
    <row r="45" spans="3:15">
      <c r="C45" s="481"/>
      <c r="D45" s="485"/>
      <c r="E45" s="485"/>
      <c r="F45" s="485"/>
      <c r="G45" s="485"/>
      <c r="H45" s="485"/>
      <c r="I45" s="486"/>
      <c r="J45" s="408"/>
      <c r="K45" s="408"/>
      <c r="L45" s="408"/>
      <c r="M45" s="408"/>
    </row>
    <row r="46" spans="3:15">
      <c r="C46" s="481"/>
      <c r="D46" s="485"/>
      <c r="E46" s="485"/>
      <c r="F46" s="485"/>
      <c r="G46" s="485"/>
      <c r="H46" s="485"/>
      <c r="I46" s="486"/>
      <c r="J46" s="408"/>
      <c r="K46" s="408"/>
      <c r="L46" s="408"/>
      <c r="M46" s="408"/>
    </row>
    <row r="47" spans="3:15">
      <c r="C47" s="481"/>
      <c r="D47" s="485"/>
      <c r="E47" s="485"/>
      <c r="F47" s="485"/>
      <c r="G47" s="485"/>
      <c r="H47" s="485"/>
      <c r="I47" s="486"/>
      <c r="J47" s="408"/>
      <c r="K47" s="408"/>
      <c r="L47" s="408"/>
      <c r="M47" s="408"/>
    </row>
    <row r="48" spans="3:15" ht="37.5" customHeight="1" thickBot="1">
      <c r="C48" s="455"/>
      <c r="D48" s="480"/>
      <c r="E48" s="480"/>
      <c r="F48" s="480"/>
      <c r="G48" s="480"/>
      <c r="H48" s="480"/>
      <c r="I48" s="480"/>
      <c r="J48" s="408"/>
    </row>
    <row r="49" spans="4:9">
      <c r="D49" s="406"/>
      <c r="E49" s="406"/>
      <c r="F49" s="406"/>
      <c r="G49" s="406"/>
      <c r="H49" s="406"/>
      <c r="I49" s="406"/>
    </row>
  </sheetData>
  <mergeCells count="2">
    <mergeCell ref="C2:I2"/>
    <mergeCell ref="D5:H5"/>
  </mergeCells>
  <pageMargins left="0" right="0.5" top="0.3" bottom="0.5" header="1.27" footer="1"/>
  <pageSetup paperSize="9" scale="80" firstPageNumber="25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C1:X68"/>
  <sheetViews>
    <sheetView zoomScaleNormal="100" zoomScaleSheetLayoutView="100" workbookViewId="0">
      <selection activeCell="C41" sqref="C41"/>
    </sheetView>
  </sheetViews>
  <sheetFormatPr defaultColWidth="9.140625" defaultRowHeight="12.75"/>
  <cols>
    <col min="1" max="1" width="8.7109375" style="1" customWidth="1"/>
    <col min="2" max="2" width="1.42578125" style="1" customWidth="1"/>
    <col min="3" max="3" width="39" style="1" bestFit="1" customWidth="1"/>
    <col min="4" max="4" width="9.7109375" style="1" customWidth="1"/>
    <col min="5" max="5" width="1.42578125" style="1" customWidth="1"/>
    <col min="6" max="6" width="14.42578125" style="1" customWidth="1"/>
    <col min="7" max="7" width="1.42578125" style="1" customWidth="1"/>
    <col min="8" max="8" width="13.5703125" style="1" customWidth="1"/>
    <col min="9" max="9" width="1.42578125" style="1" customWidth="1"/>
    <col min="10" max="10" width="13.5703125" style="1" customWidth="1"/>
    <col min="11" max="11" width="1.42578125" style="1" customWidth="1"/>
    <col min="12" max="12" width="13.5703125" style="1" customWidth="1"/>
    <col min="13" max="13" width="1.42578125" style="1" customWidth="1"/>
    <col min="14" max="14" width="20.7109375" style="1" customWidth="1"/>
    <col min="15" max="15" width="1.42578125" style="1" customWidth="1"/>
    <col min="16" max="16" width="13.5703125" style="1" customWidth="1"/>
    <col min="17" max="17" width="1.42578125" style="1" customWidth="1"/>
    <col min="18" max="18" width="18.7109375" style="1" customWidth="1"/>
    <col min="19" max="19" width="10.28515625" style="1" bestFit="1" customWidth="1"/>
    <col min="20" max="21" width="10.85546875" style="1" bestFit="1" customWidth="1"/>
    <col min="22" max="22" width="10.28515625" style="1" bestFit="1" customWidth="1"/>
    <col min="23" max="23" width="11.28515625" style="1" bestFit="1" customWidth="1"/>
    <col min="24" max="16384" width="9.140625" style="1"/>
  </cols>
  <sheetData>
    <row r="1" spans="3:20" ht="12.95" customHeight="1"/>
    <row r="2" spans="3:20" ht="27" customHeight="1">
      <c r="C2" s="991" t="s">
        <v>154</v>
      </c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  <c r="Q2" s="992"/>
      <c r="R2" s="992"/>
    </row>
    <row r="3" spans="3:20" ht="12.95" customHeight="1" thickBot="1"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20" s="39" customFormat="1">
      <c r="C4" s="810"/>
      <c r="D4" s="811"/>
      <c r="E4" s="811"/>
      <c r="F4" s="811"/>
      <c r="G4" s="811"/>
      <c r="H4" s="811"/>
      <c r="I4" s="811"/>
      <c r="J4" s="811"/>
      <c r="K4" s="811"/>
      <c r="L4" s="811"/>
      <c r="M4" s="811"/>
      <c r="N4" s="811"/>
      <c r="O4" s="811"/>
      <c r="P4" s="811"/>
      <c r="Q4" s="811"/>
      <c r="R4" s="811"/>
      <c r="S4" s="9"/>
    </row>
    <row r="5" spans="3:20" s="39" customFormat="1" ht="108" customHeight="1">
      <c r="C5" s="812" t="s">
        <v>135</v>
      </c>
      <c r="D5" s="801" t="s">
        <v>142</v>
      </c>
      <c r="E5" s="813"/>
      <c r="F5" s="801" t="s">
        <v>136</v>
      </c>
      <c r="G5" s="802"/>
      <c r="H5" s="801" t="s">
        <v>47</v>
      </c>
      <c r="I5" s="802"/>
      <c r="J5" s="803" t="s">
        <v>137</v>
      </c>
      <c r="K5" s="802"/>
      <c r="L5" s="801" t="s">
        <v>138</v>
      </c>
      <c r="M5" s="802"/>
      <c r="N5" s="801" t="s">
        <v>139</v>
      </c>
      <c r="O5" s="802"/>
      <c r="P5" s="801" t="s">
        <v>140</v>
      </c>
      <c r="Q5" s="802"/>
      <c r="R5" s="803" t="s">
        <v>141</v>
      </c>
      <c r="S5" s="9"/>
    </row>
    <row r="6" spans="3:20" s="39" customFormat="1" ht="18" customHeight="1">
      <c r="C6" s="814"/>
      <c r="D6" s="800"/>
      <c r="E6" s="800"/>
      <c r="F6" s="800"/>
      <c r="G6" s="800"/>
      <c r="H6" s="805" t="s">
        <v>0</v>
      </c>
      <c r="I6" s="805"/>
      <c r="J6" s="805" t="s">
        <v>0</v>
      </c>
      <c r="K6" s="805"/>
      <c r="L6" s="805" t="s">
        <v>0</v>
      </c>
      <c r="M6" s="805"/>
      <c r="N6" s="805"/>
      <c r="O6" s="805"/>
      <c r="P6" s="805" t="s">
        <v>0</v>
      </c>
      <c r="Q6" s="805"/>
      <c r="R6" s="805" t="s">
        <v>0</v>
      </c>
      <c r="S6" s="9"/>
    </row>
    <row r="7" spans="3:20" s="39" customFormat="1" ht="7.5" customHeight="1" thickBot="1">
      <c r="C7" s="814"/>
      <c r="D7" s="800"/>
      <c r="E7" s="800"/>
      <c r="F7" s="800"/>
      <c r="G7" s="800"/>
      <c r="H7" s="805"/>
      <c r="I7" s="805"/>
      <c r="J7" s="805"/>
      <c r="K7" s="805"/>
      <c r="L7" s="805"/>
      <c r="M7" s="805"/>
      <c r="N7" s="805"/>
      <c r="O7" s="805"/>
      <c r="P7" s="805"/>
      <c r="Q7" s="805"/>
      <c r="R7" s="805"/>
      <c r="S7" s="9"/>
    </row>
    <row r="8" spans="3:20" s="39" customFormat="1" ht="7.5" customHeight="1">
      <c r="C8" s="38"/>
      <c r="D8" s="38"/>
      <c r="E8" s="38"/>
      <c r="F8" s="41"/>
      <c r="G8" s="42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9"/>
    </row>
    <row r="9" spans="3:20" s="39" customFormat="1" ht="25.5">
      <c r="C9" s="40" t="s">
        <v>12</v>
      </c>
      <c r="D9" s="24"/>
      <c r="E9" s="24"/>
      <c r="F9" s="43">
        <f>F12+F24+F38+F48</f>
        <v>11628</v>
      </c>
      <c r="G9" s="44"/>
      <c r="H9" s="43">
        <f>H12+H24+H38+H48</f>
        <v>73853581.984640017</v>
      </c>
      <c r="I9" s="45"/>
      <c r="J9" s="43">
        <f>J12+J24+J38+J48</f>
        <v>32380202.098050002</v>
      </c>
      <c r="K9" s="45"/>
      <c r="L9" s="43">
        <f>L12+L24+L38+L48</f>
        <v>41473379.886590004</v>
      </c>
      <c r="M9" s="45"/>
      <c r="N9" s="43">
        <f>N12+N24+N38+N48</f>
        <v>444531</v>
      </c>
      <c r="O9" s="13"/>
      <c r="P9" s="43">
        <f>P12+P24+P38+P48</f>
        <v>7904294.0070000011</v>
      </c>
      <c r="Q9" s="45"/>
      <c r="R9" s="43">
        <f>R12+R24+R38+R48</f>
        <v>80947184.606999978</v>
      </c>
      <c r="S9" s="9"/>
    </row>
    <row r="10" spans="3:20" s="39" customFormat="1" ht="7.5" customHeight="1" thickBot="1">
      <c r="C10" s="21"/>
      <c r="D10" s="21"/>
      <c r="E10" s="21"/>
      <c r="F10" s="46"/>
      <c r="G10" s="47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9"/>
    </row>
    <row r="11" spans="3:20" s="39" customFormat="1" ht="12.75" customHeight="1">
      <c r="D11" s="9"/>
      <c r="E11" s="9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9"/>
    </row>
    <row r="12" spans="3:20" s="39" customFormat="1" ht="27" customHeight="1">
      <c r="C12" s="49" t="s">
        <v>13</v>
      </c>
      <c r="D12" s="50"/>
      <c r="E12" s="50"/>
      <c r="F12" s="43">
        <f>SUM(F14:F22)</f>
        <v>8029</v>
      </c>
      <c r="G12" s="43"/>
      <c r="H12" s="43">
        <f>SUM(H14:H22)</f>
        <v>50763314.477240004</v>
      </c>
      <c r="I12" s="43"/>
      <c r="J12" s="43">
        <f>SUM(J14:J22)</f>
        <v>16453790.827</v>
      </c>
      <c r="K12" s="43"/>
      <c r="L12" s="43">
        <f>SUM(L14:L22)</f>
        <v>34309523.650240004</v>
      </c>
      <c r="M12" s="43"/>
      <c r="N12" s="43">
        <f>SUM(N14:N22)</f>
        <v>368002</v>
      </c>
      <c r="O12" s="43"/>
      <c r="P12" s="43">
        <f>SUM(P14:P22)</f>
        <v>6125775.7609999999</v>
      </c>
      <c r="Q12" s="43"/>
      <c r="R12" s="43">
        <f>SUM(R14:R22)</f>
        <v>72829926.400999978</v>
      </c>
      <c r="S12" s="9"/>
    </row>
    <row r="13" spans="3:20" s="39" customFormat="1" ht="7.5" customHeight="1">
      <c r="D13" s="9"/>
      <c r="E13" s="9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9"/>
    </row>
    <row r="14" spans="3:20" s="39" customFormat="1" ht="27" customHeight="1">
      <c r="C14" s="545" t="s">
        <v>155</v>
      </c>
      <c r="D14" s="555" t="s">
        <v>14</v>
      </c>
      <c r="E14" s="563"/>
      <c r="F14" s="556">
        <v>1138</v>
      </c>
      <c r="G14" s="556"/>
      <c r="H14" s="556">
        <v>1168799.8229999999</v>
      </c>
      <c r="I14" s="556"/>
      <c r="J14" s="556">
        <v>667514.10099999991</v>
      </c>
      <c r="K14" s="556"/>
      <c r="L14" s="556">
        <v>501285.72200000007</v>
      </c>
      <c r="M14" s="556"/>
      <c r="N14" s="556">
        <v>14959</v>
      </c>
      <c r="O14" s="556"/>
      <c r="P14" s="556">
        <v>222356.85699999999</v>
      </c>
      <c r="Q14" s="556"/>
      <c r="R14" s="556">
        <v>3514211.7409999999</v>
      </c>
      <c r="S14" s="9"/>
      <c r="T14" s="53"/>
    </row>
    <row r="15" spans="3:20" s="39" customFormat="1" ht="7.5" customHeight="1">
      <c r="C15" s="54"/>
      <c r="D15" s="552"/>
      <c r="E15" s="563"/>
      <c r="F15" s="564"/>
      <c r="G15" s="564"/>
      <c r="H15" s="565"/>
      <c r="I15" s="565"/>
      <c r="J15" s="565"/>
      <c r="K15" s="565"/>
      <c r="L15" s="565"/>
      <c r="M15" s="565"/>
      <c r="N15" s="564"/>
      <c r="O15" s="564"/>
      <c r="P15" s="564"/>
      <c r="Q15" s="564"/>
      <c r="R15" s="564"/>
      <c r="S15" s="9"/>
    </row>
    <row r="16" spans="3:20" s="39" customFormat="1" ht="27" customHeight="1">
      <c r="C16" s="546" t="s">
        <v>156</v>
      </c>
      <c r="D16" s="555" t="s">
        <v>15</v>
      </c>
      <c r="E16" s="563"/>
      <c r="F16" s="556">
        <v>6149</v>
      </c>
      <c r="G16" s="556">
        <v>0</v>
      </c>
      <c r="H16" s="556">
        <v>48665879.890690006</v>
      </c>
      <c r="I16" s="556">
        <v>0</v>
      </c>
      <c r="J16" s="556">
        <v>15302056.588</v>
      </c>
      <c r="K16" s="556">
        <v>0</v>
      </c>
      <c r="L16" s="556">
        <v>33363823.302689999</v>
      </c>
      <c r="M16" s="556">
        <v>0</v>
      </c>
      <c r="N16" s="556">
        <v>340207</v>
      </c>
      <c r="O16" s="556">
        <v>0</v>
      </c>
      <c r="P16" s="556">
        <v>5689819.6450000005</v>
      </c>
      <c r="Q16" s="556">
        <v>0</v>
      </c>
      <c r="R16" s="556">
        <v>67333497.596999988</v>
      </c>
      <c r="S16" s="9"/>
    </row>
    <row r="17" spans="3:23" s="39" customFormat="1" ht="7.5" customHeight="1">
      <c r="C17" s="51"/>
      <c r="D17" s="16"/>
      <c r="E17" s="563"/>
      <c r="F17" s="114"/>
      <c r="G17" s="114"/>
      <c r="H17" s="114"/>
      <c r="I17" s="114"/>
      <c r="J17" s="566"/>
      <c r="K17" s="114"/>
      <c r="L17" s="114"/>
      <c r="M17" s="566"/>
      <c r="N17" s="114"/>
      <c r="O17" s="114"/>
      <c r="P17" s="567"/>
      <c r="Q17" s="567"/>
      <c r="R17" s="567"/>
      <c r="S17" s="9"/>
    </row>
    <row r="18" spans="3:23" s="39" customFormat="1" ht="27" customHeight="1">
      <c r="C18" s="546" t="s">
        <v>157</v>
      </c>
      <c r="D18" s="555" t="s">
        <v>16</v>
      </c>
      <c r="E18" s="563"/>
      <c r="F18" s="556">
        <v>279</v>
      </c>
      <c r="G18" s="556"/>
      <c r="H18" s="556">
        <v>338741.99955000001</v>
      </c>
      <c r="I18" s="556"/>
      <c r="J18" s="556">
        <v>157396.22699999998</v>
      </c>
      <c r="K18" s="556"/>
      <c r="L18" s="556">
        <v>181345.77254999999</v>
      </c>
      <c r="M18" s="556"/>
      <c r="N18" s="556">
        <v>3163</v>
      </c>
      <c r="O18" s="556"/>
      <c r="P18" s="556">
        <v>53700.396999999997</v>
      </c>
      <c r="Q18" s="556"/>
      <c r="R18" s="556">
        <v>504615.03499999997</v>
      </c>
      <c r="S18" s="9"/>
    </row>
    <row r="19" spans="3:23" s="39" customFormat="1" ht="7.5" customHeight="1">
      <c r="C19" s="51"/>
      <c r="D19" s="16"/>
      <c r="E19" s="563"/>
      <c r="F19" s="553"/>
      <c r="G19" s="553"/>
      <c r="H19" s="556"/>
      <c r="I19" s="556"/>
      <c r="J19" s="556"/>
      <c r="K19" s="556"/>
      <c r="L19" s="556"/>
      <c r="M19" s="556"/>
      <c r="N19" s="556"/>
      <c r="O19" s="556"/>
      <c r="P19" s="556"/>
      <c r="Q19" s="556"/>
      <c r="R19" s="556"/>
      <c r="S19" s="60"/>
      <c r="T19" s="61"/>
      <c r="V19" s="61"/>
      <c r="W19" s="62"/>
    </row>
    <row r="20" spans="3:23" s="39" customFormat="1" ht="27" customHeight="1">
      <c r="C20" s="545" t="s">
        <v>158</v>
      </c>
      <c r="D20" s="555" t="s">
        <v>17</v>
      </c>
      <c r="E20" s="563"/>
      <c r="F20" s="556">
        <v>7</v>
      </c>
      <c r="G20" s="556"/>
      <c r="H20" s="556">
        <v>3614.3919999999998</v>
      </c>
      <c r="I20" s="556"/>
      <c r="J20" s="556">
        <v>1858.6690000000001</v>
      </c>
      <c r="K20" s="556"/>
      <c r="L20" s="556">
        <v>1755.723</v>
      </c>
      <c r="M20" s="556"/>
      <c r="N20" s="556">
        <v>67</v>
      </c>
      <c r="O20" s="556"/>
      <c r="P20" s="556">
        <v>1089.0889999999999</v>
      </c>
      <c r="Q20" s="556"/>
      <c r="R20" s="556">
        <v>10827.888000000001</v>
      </c>
      <c r="S20" s="60"/>
      <c r="T20" s="61"/>
      <c r="V20" s="61"/>
      <c r="W20" s="62"/>
    </row>
    <row r="21" spans="3:23" s="39" customFormat="1" ht="7.5" customHeight="1">
      <c r="C21" s="51"/>
      <c r="D21" s="16"/>
      <c r="E21" s="563"/>
      <c r="F21" s="553"/>
      <c r="G21" s="553"/>
      <c r="H21" s="556"/>
      <c r="I21" s="556"/>
      <c r="J21" s="556"/>
      <c r="K21" s="556"/>
      <c r="L21" s="556"/>
      <c r="M21" s="556"/>
      <c r="N21" s="556"/>
      <c r="O21" s="556"/>
      <c r="P21" s="556"/>
      <c r="Q21" s="556"/>
      <c r="R21" s="556"/>
      <c r="S21" s="60"/>
      <c r="T21" s="61"/>
      <c r="V21" s="61"/>
      <c r="W21" s="62"/>
    </row>
    <row r="22" spans="3:23" s="39" customFormat="1" ht="54.75" customHeight="1">
      <c r="C22" s="546" t="s">
        <v>168</v>
      </c>
      <c r="D22" s="562" t="s">
        <v>18</v>
      </c>
      <c r="E22" s="563"/>
      <c r="F22" s="556">
        <v>456</v>
      </c>
      <c r="G22" s="556"/>
      <c r="H22" s="556">
        <v>586278.37199999997</v>
      </c>
      <c r="I22" s="556"/>
      <c r="J22" s="556">
        <v>324965.24200000003</v>
      </c>
      <c r="K22" s="556"/>
      <c r="L22" s="556">
        <v>261313.13</v>
      </c>
      <c r="M22" s="556"/>
      <c r="N22" s="556">
        <v>9606</v>
      </c>
      <c r="O22" s="556"/>
      <c r="P22" s="556">
        <v>158809.77299999999</v>
      </c>
      <c r="Q22" s="556"/>
      <c r="R22" s="556">
        <v>1466774.14</v>
      </c>
      <c r="S22" s="9"/>
    </row>
    <row r="23" spans="3:23" s="39" customFormat="1" ht="7.5" customHeight="1">
      <c r="C23" s="63"/>
      <c r="E23" s="9"/>
      <c r="F23" s="64"/>
      <c r="G23" s="64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0"/>
      <c r="T23" s="61"/>
      <c r="V23" s="61"/>
      <c r="W23" s="62"/>
    </row>
    <row r="24" spans="3:23" s="63" customFormat="1" ht="27" customHeight="1">
      <c r="C24" s="49" t="s">
        <v>19</v>
      </c>
      <c r="E24" s="50"/>
      <c r="F24" s="66">
        <f>F26+F28</f>
        <v>1604</v>
      </c>
      <c r="G24" s="66"/>
      <c r="H24" s="66">
        <f>H26+H28</f>
        <v>13312064.826400002</v>
      </c>
      <c r="I24" s="66"/>
      <c r="J24" s="66">
        <f>J26+J28</f>
        <v>9901812.0808000006</v>
      </c>
      <c r="K24" s="66"/>
      <c r="L24" s="66">
        <f>L26+L28</f>
        <v>3410252.7456000005</v>
      </c>
      <c r="M24" s="66"/>
      <c r="N24" s="66">
        <f>N26+N28</f>
        <v>34805</v>
      </c>
      <c r="O24" s="66"/>
      <c r="P24" s="66">
        <f>P26+P28</f>
        <v>726237.27000000014</v>
      </c>
      <c r="Q24" s="66"/>
      <c r="R24" s="66">
        <f>R26+R28</f>
        <v>3799351.6879999996</v>
      </c>
      <c r="S24" s="67"/>
      <c r="T24" s="68"/>
      <c r="V24" s="68"/>
      <c r="W24" s="69"/>
    </row>
    <row r="25" spans="3:23" s="63" customFormat="1" ht="7.5" customHeight="1">
      <c r="C25" s="49"/>
      <c r="E25" s="50"/>
      <c r="F25" s="70"/>
      <c r="G25" s="70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67"/>
      <c r="T25" s="68"/>
      <c r="V25" s="68"/>
      <c r="W25" s="69"/>
    </row>
    <row r="26" spans="3:23" s="39" customFormat="1" ht="27" customHeight="1">
      <c r="C26" s="545" t="s">
        <v>159</v>
      </c>
      <c r="D26" s="555" t="s">
        <v>20</v>
      </c>
      <c r="E26" s="526"/>
      <c r="F26" s="568">
        <v>1600</v>
      </c>
      <c r="G26" s="568"/>
      <c r="H26" s="568">
        <v>13311271.531400003</v>
      </c>
      <c r="I26" s="568"/>
      <c r="J26" s="568">
        <v>9901601.1868000012</v>
      </c>
      <c r="K26" s="568"/>
      <c r="L26" s="568">
        <v>3409670.3446000004</v>
      </c>
      <c r="M26" s="568"/>
      <c r="N26" s="568">
        <v>34790</v>
      </c>
      <c r="O26" s="568"/>
      <c r="P26" s="568">
        <v>725984.7080000001</v>
      </c>
      <c r="Q26" s="568"/>
      <c r="R26" s="568">
        <v>3798338.8839999996</v>
      </c>
      <c r="S26" s="60"/>
      <c r="T26" s="61"/>
      <c r="V26" s="61"/>
      <c r="W26" s="62"/>
    </row>
    <row r="27" spans="3:23" s="39" customFormat="1" ht="7.5" customHeight="1">
      <c r="C27" s="51"/>
      <c r="D27" s="16"/>
      <c r="E27" s="526"/>
      <c r="F27" s="557"/>
      <c r="G27" s="557"/>
      <c r="H27" s="558"/>
      <c r="I27" s="558"/>
      <c r="J27" s="558"/>
      <c r="K27" s="558"/>
      <c r="L27" s="558"/>
      <c r="M27" s="558"/>
      <c r="N27" s="558"/>
      <c r="O27" s="558"/>
      <c r="P27" s="558"/>
      <c r="Q27" s="558"/>
      <c r="R27" s="558"/>
      <c r="S27" s="60"/>
      <c r="T27" s="61"/>
      <c r="V27" s="61"/>
      <c r="W27" s="62"/>
    </row>
    <row r="28" spans="3:23" s="39" customFormat="1" ht="84.75" customHeight="1" thickBot="1">
      <c r="C28" s="750" t="s">
        <v>160</v>
      </c>
      <c r="D28" s="751" t="s">
        <v>18</v>
      </c>
      <c r="E28" s="680"/>
      <c r="F28" s="752">
        <v>4</v>
      </c>
      <c r="G28" s="752"/>
      <c r="H28" s="752">
        <v>793.29499999999996</v>
      </c>
      <c r="I28" s="752"/>
      <c r="J28" s="752">
        <v>210.89400000000001</v>
      </c>
      <c r="K28" s="752"/>
      <c r="L28" s="752">
        <v>582.40099999999995</v>
      </c>
      <c r="M28" s="752"/>
      <c r="N28" s="752">
        <v>15</v>
      </c>
      <c r="O28" s="752"/>
      <c r="P28" s="752">
        <v>252.56200000000001</v>
      </c>
      <c r="Q28" s="752"/>
      <c r="R28" s="752">
        <v>1012.804</v>
      </c>
      <c r="S28" s="9"/>
    </row>
    <row r="29" spans="3:23" s="39" customFormat="1" ht="51.75" customHeight="1">
      <c r="C29" s="996" t="s">
        <v>169</v>
      </c>
      <c r="D29" s="996"/>
      <c r="E29" s="996"/>
      <c r="F29" s="996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0"/>
      <c r="T29" s="61"/>
      <c r="V29" s="61"/>
      <c r="W29" s="62"/>
    </row>
    <row r="30" spans="3:23" s="39" customFormat="1" ht="12.95" customHeight="1"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60"/>
      <c r="T30" s="61"/>
      <c r="V30" s="61"/>
      <c r="W30" s="62"/>
    </row>
    <row r="31" spans="3:23" s="39" customFormat="1" ht="27" customHeight="1">
      <c r="C31" s="994" t="s">
        <v>240</v>
      </c>
      <c r="D31" s="995"/>
      <c r="E31" s="995"/>
      <c r="F31" s="995"/>
      <c r="G31" s="995"/>
      <c r="H31" s="995"/>
      <c r="I31" s="995"/>
      <c r="J31" s="995"/>
      <c r="K31" s="995"/>
      <c r="L31" s="995"/>
      <c r="M31" s="995"/>
      <c r="N31" s="995"/>
      <c r="O31" s="995"/>
      <c r="P31" s="995"/>
      <c r="Q31" s="995"/>
      <c r="R31" s="995"/>
      <c r="S31" s="60"/>
      <c r="T31" s="61"/>
      <c r="V31" s="61"/>
      <c r="W31" s="62"/>
    </row>
    <row r="32" spans="3:23" s="39" customFormat="1" ht="12.95" customHeight="1" thickBot="1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60"/>
      <c r="T32" s="61"/>
      <c r="V32" s="61"/>
      <c r="W32" s="62"/>
    </row>
    <row r="33" spans="3:24" s="39" customFormat="1" ht="7.5" customHeight="1">
      <c r="C33" s="810"/>
      <c r="D33" s="811"/>
      <c r="E33" s="811"/>
      <c r="F33" s="811"/>
      <c r="G33" s="811"/>
      <c r="H33" s="811"/>
      <c r="I33" s="811"/>
      <c r="J33" s="811"/>
      <c r="K33" s="811"/>
      <c r="L33" s="811"/>
      <c r="M33" s="811"/>
      <c r="N33" s="811"/>
      <c r="O33" s="811"/>
      <c r="P33" s="811"/>
      <c r="Q33" s="811"/>
      <c r="R33" s="811"/>
      <c r="S33" s="60"/>
      <c r="T33" s="61"/>
      <c r="V33" s="61"/>
      <c r="W33" s="62"/>
    </row>
    <row r="34" spans="3:24" s="39" customFormat="1" ht="109.5" customHeight="1">
      <c r="C34" s="812" t="s">
        <v>135</v>
      </c>
      <c r="D34" s="801" t="s">
        <v>142</v>
      </c>
      <c r="E34" s="813"/>
      <c r="F34" s="801" t="s">
        <v>136</v>
      </c>
      <c r="G34" s="802"/>
      <c r="H34" s="801" t="s">
        <v>47</v>
      </c>
      <c r="I34" s="802"/>
      <c r="J34" s="803" t="s">
        <v>137</v>
      </c>
      <c r="K34" s="802"/>
      <c r="L34" s="801" t="s">
        <v>138</v>
      </c>
      <c r="M34" s="802"/>
      <c r="N34" s="801" t="s">
        <v>139</v>
      </c>
      <c r="O34" s="802"/>
      <c r="P34" s="801" t="s">
        <v>140</v>
      </c>
      <c r="Q34" s="802"/>
      <c r="R34" s="803" t="s">
        <v>141</v>
      </c>
      <c r="S34" s="60"/>
      <c r="T34" s="503"/>
      <c r="U34" s="503"/>
      <c r="V34" s="503"/>
      <c r="W34" s="503"/>
      <c r="X34" s="503"/>
    </row>
    <row r="35" spans="3:24" s="39" customFormat="1">
      <c r="C35" s="814"/>
      <c r="D35" s="800"/>
      <c r="E35" s="800"/>
      <c r="F35" s="800"/>
      <c r="G35" s="800"/>
      <c r="H35" s="805" t="s">
        <v>0</v>
      </c>
      <c r="I35" s="805"/>
      <c r="J35" s="805" t="s">
        <v>0</v>
      </c>
      <c r="K35" s="805"/>
      <c r="L35" s="805" t="s">
        <v>0</v>
      </c>
      <c r="M35" s="805"/>
      <c r="N35" s="805"/>
      <c r="O35" s="805"/>
      <c r="P35" s="805" t="s">
        <v>0</v>
      </c>
      <c r="Q35" s="805"/>
      <c r="R35" s="805" t="s">
        <v>0</v>
      </c>
      <c r="S35" s="60"/>
      <c r="T35" s="61"/>
      <c r="V35" s="61"/>
      <c r="W35" s="62"/>
    </row>
    <row r="36" spans="3:24" s="39" customFormat="1" ht="7.5" customHeight="1" thickBot="1">
      <c r="C36" s="815"/>
      <c r="D36" s="808"/>
      <c r="E36" s="808"/>
      <c r="F36" s="808"/>
      <c r="G36" s="808"/>
      <c r="H36" s="809"/>
      <c r="I36" s="809"/>
      <c r="J36" s="809"/>
      <c r="K36" s="809"/>
      <c r="L36" s="809"/>
      <c r="M36" s="809"/>
      <c r="N36" s="809"/>
      <c r="O36" s="809"/>
      <c r="P36" s="809"/>
      <c r="Q36" s="809"/>
      <c r="R36" s="809"/>
      <c r="S36" s="60"/>
      <c r="T36" s="61"/>
      <c r="V36" s="61"/>
      <c r="W36" s="62"/>
    </row>
    <row r="37" spans="3:24" s="39" customFormat="1" ht="12.75" customHeight="1">
      <c r="C37" s="8"/>
      <c r="D37" s="24"/>
      <c r="E37" s="7"/>
      <c r="F37" s="64"/>
      <c r="G37" s="64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0"/>
      <c r="T37" s="61"/>
      <c r="V37" s="61"/>
      <c r="W37" s="62"/>
    </row>
    <row r="38" spans="3:24" s="39" customFormat="1" ht="27" customHeight="1">
      <c r="C38" s="49" t="s">
        <v>21</v>
      </c>
      <c r="D38" s="73"/>
      <c r="E38" s="63"/>
      <c r="F38" s="550">
        <f>F40+F42+F44+F46</f>
        <v>766</v>
      </c>
      <c r="G38" s="551"/>
      <c r="H38" s="550">
        <f>H40+H42+H44+H46</f>
        <v>7552190.483500001</v>
      </c>
      <c r="I38" s="550"/>
      <c r="J38" s="550">
        <f>J40+J42+J44+J46</f>
        <v>4546162.2559999991</v>
      </c>
      <c r="K38" s="550"/>
      <c r="L38" s="550">
        <f>L40+L42+L44+L46</f>
        <v>3006028.2275</v>
      </c>
      <c r="M38" s="550"/>
      <c r="N38" s="550">
        <f>N40+N42+N44+N46</f>
        <v>26034</v>
      </c>
      <c r="O38" s="550"/>
      <c r="P38" s="550">
        <f>P40+P42+P44+P46</f>
        <v>737302.076</v>
      </c>
      <c r="Q38" s="550"/>
      <c r="R38" s="550">
        <f>R40+R42+R44+R46</f>
        <v>3127255.1860000002</v>
      </c>
    </row>
    <row r="39" spans="3:24" s="39" customFormat="1" ht="11.25" customHeight="1">
      <c r="C39" s="74"/>
      <c r="D39" s="55"/>
    </row>
    <row r="40" spans="3:24" s="39" customFormat="1" ht="25.5">
      <c r="C40" s="545" t="s">
        <v>220</v>
      </c>
      <c r="D40" s="552" t="s">
        <v>22</v>
      </c>
      <c r="E40" s="526"/>
      <c r="F40" s="553">
        <v>22</v>
      </c>
      <c r="G40" s="553"/>
      <c r="H40" s="553">
        <v>369704.06599999999</v>
      </c>
      <c r="I40" s="553"/>
      <c r="J40" s="553">
        <v>125662.913</v>
      </c>
      <c r="K40" s="553"/>
      <c r="L40" s="553">
        <v>244041.15299999999</v>
      </c>
      <c r="M40" s="553"/>
      <c r="N40" s="553">
        <v>547</v>
      </c>
      <c r="O40" s="553"/>
      <c r="P40" s="553">
        <v>10092.601999999999</v>
      </c>
      <c r="Q40" s="553"/>
      <c r="R40" s="553">
        <v>168678.03399999999</v>
      </c>
      <c r="S40" s="9"/>
    </row>
    <row r="41" spans="3:24" s="39" customFormat="1" ht="11.25" customHeight="1">
      <c r="C41" s="54"/>
      <c r="D41" s="55"/>
      <c r="E41" s="9"/>
      <c r="F41" s="75"/>
      <c r="G41" s="59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9"/>
    </row>
    <row r="42" spans="3:24" s="39" customFormat="1" ht="25.5">
      <c r="C42" s="545" t="s">
        <v>221</v>
      </c>
      <c r="D42" s="552" t="s">
        <v>23</v>
      </c>
      <c r="E42" s="526"/>
      <c r="F42" s="553">
        <v>460</v>
      </c>
      <c r="G42" s="553"/>
      <c r="H42" s="553">
        <v>5744630.102500001</v>
      </c>
      <c r="I42" s="553"/>
      <c r="J42" s="553">
        <v>3415176.3239999996</v>
      </c>
      <c r="K42" s="553"/>
      <c r="L42" s="553">
        <v>2329453.7785</v>
      </c>
      <c r="M42" s="553"/>
      <c r="N42" s="553">
        <v>16226</v>
      </c>
      <c r="O42" s="553"/>
      <c r="P42" s="553">
        <v>479378.94899999996</v>
      </c>
      <c r="Q42" s="553"/>
      <c r="R42" s="553">
        <v>2616498.5720000002</v>
      </c>
      <c r="S42" s="9"/>
    </row>
    <row r="43" spans="3:24" s="39" customFormat="1" ht="11.25" customHeight="1">
      <c r="C43" s="51"/>
      <c r="D43" s="552"/>
      <c r="E43" s="526"/>
      <c r="F43" s="553"/>
      <c r="G43" s="553"/>
      <c r="H43" s="556"/>
      <c r="I43" s="556"/>
      <c r="J43" s="556"/>
      <c r="K43" s="556"/>
      <c r="L43" s="556"/>
      <c r="M43" s="556"/>
      <c r="N43" s="556"/>
      <c r="O43" s="556"/>
      <c r="P43" s="556"/>
      <c r="Q43" s="556"/>
      <c r="R43" s="556"/>
      <c r="S43" s="9"/>
    </row>
    <row r="44" spans="3:24" s="39" customFormat="1" ht="27" customHeight="1">
      <c r="C44" s="741" t="s">
        <v>24</v>
      </c>
      <c r="D44" s="742" t="s">
        <v>25</v>
      </c>
      <c r="E44" s="743"/>
      <c r="F44" s="29">
        <v>3</v>
      </c>
      <c r="G44" s="29"/>
      <c r="H44" s="29">
        <v>699.32399999999996</v>
      </c>
      <c r="I44" s="29"/>
      <c r="J44" s="29">
        <v>281.60399999999998</v>
      </c>
      <c r="K44" s="29"/>
      <c r="L44" s="29">
        <v>417.72</v>
      </c>
      <c r="M44" s="29"/>
      <c r="N44" s="29">
        <v>10</v>
      </c>
      <c r="O44" s="29"/>
      <c r="P44" s="29">
        <v>249.55199999999999</v>
      </c>
      <c r="Q44" s="29"/>
      <c r="R44" s="29">
        <v>1186.3130000000001</v>
      </c>
      <c r="S44" s="9"/>
    </row>
    <row r="45" spans="3:24" s="39" customFormat="1" ht="11.25" customHeight="1">
      <c r="C45" s="51"/>
      <c r="D45" s="552"/>
      <c r="E45" s="526"/>
      <c r="F45" s="553"/>
      <c r="G45" s="553"/>
      <c r="H45" s="556"/>
      <c r="I45" s="556"/>
      <c r="J45" s="556"/>
      <c r="K45" s="556"/>
      <c r="L45" s="556"/>
      <c r="M45" s="556"/>
      <c r="N45" s="556"/>
      <c r="O45" s="556"/>
      <c r="P45" s="556"/>
      <c r="Q45" s="556"/>
      <c r="R45" s="556"/>
      <c r="S45" s="9"/>
    </row>
    <row r="46" spans="3:24" s="39" customFormat="1" ht="25.5">
      <c r="C46" s="545" t="s">
        <v>223</v>
      </c>
      <c r="D46" s="552" t="s">
        <v>26</v>
      </c>
      <c r="E46" s="526"/>
      <c r="F46" s="553">
        <v>281</v>
      </c>
      <c r="G46" s="553"/>
      <c r="H46" s="553">
        <v>1437156.9910000002</v>
      </c>
      <c r="I46" s="553"/>
      <c r="J46" s="553">
        <v>1005041.415</v>
      </c>
      <c r="K46" s="553"/>
      <c r="L46" s="553">
        <v>432115.576</v>
      </c>
      <c r="M46" s="553"/>
      <c r="N46" s="553">
        <v>9251</v>
      </c>
      <c r="O46" s="553"/>
      <c r="P46" s="553">
        <v>247580.973</v>
      </c>
      <c r="Q46" s="553"/>
      <c r="R46" s="553">
        <v>340892.26699999999</v>
      </c>
      <c r="S46" s="9"/>
    </row>
    <row r="47" spans="3:24" s="39" customFormat="1" ht="11.25" customHeight="1">
      <c r="C47" s="63"/>
      <c r="D47" s="555"/>
      <c r="E47" s="526"/>
      <c r="F47" s="557"/>
      <c r="G47" s="557"/>
      <c r="H47" s="558"/>
      <c r="I47" s="558"/>
      <c r="J47" s="558"/>
      <c r="K47" s="558"/>
      <c r="L47" s="558"/>
      <c r="M47" s="558"/>
      <c r="N47" s="558"/>
      <c r="O47" s="558"/>
      <c r="P47" s="558"/>
      <c r="Q47" s="558"/>
      <c r="R47" s="558"/>
      <c r="S47" s="9"/>
    </row>
    <row r="48" spans="3:24" s="39" customFormat="1" ht="27" customHeight="1">
      <c r="C48" s="76" t="s">
        <v>27</v>
      </c>
      <c r="D48" s="559"/>
      <c r="E48" s="551"/>
      <c r="F48" s="554">
        <f>F50+F52</f>
        <v>1229</v>
      </c>
      <c r="G48" s="554"/>
      <c r="H48" s="554">
        <f>H50+H52</f>
        <v>2226012.1975000002</v>
      </c>
      <c r="I48" s="554"/>
      <c r="J48" s="554">
        <f>J50+J52</f>
        <v>1478436.9342499999</v>
      </c>
      <c r="K48" s="554"/>
      <c r="L48" s="554">
        <f>L50+L52</f>
        <v>747575.26324999996</v>
      </c>
      <c r="M48" s="554"/>
      <c r="N48" s="554">
        <f>N50+N52</f>
        <v>15690</v>
      </c>
      <c r="O48" s="554"/>
      <c r="P48" s="554">
        <f>P50+P52</f>
        <v>314978.90000000002</v>
      </c>
      <c r="Q48" s="554"/>
      <c r="R48" s="554">
        <f>R50+R52</f>
        <v>1190651.3319999999</v>
      </c>
      <c r="S48" s="9"/>
    </row>
    <row r="49" spans="3:22" s="39" customFormat="1" ht="11.25" customHeight="1">
      <c r="C49" s="63"/>
      <c r="D49" s="555"/>
      <c r="E49" s="526"/>
      <c r="F49" s="553"/>
      <c r="G49" s="553"/>
      <c r="H49" s="556"/>
      <c r="I49" s="556"/>
      <c r="J49" s="556"/>
      <c r="K49" s="556"/>
      <c r="L49" s="556"/>
      <c r="M49" s="556"/>
      <c r="N49" s="556"/>
      <c r="O49" s="556"/>
      <c r="P49" s="556"/>
      <c r="Q49" s="556"/>
      <c r="R49" s="556"/>
      <c r="S49" s="9"/>
    </row>
    <row r="50" spans="3:22" s="39" customFormat="1" ht="25.5">
      <c r="C50" s="744" t="s">
        <v>27</v>
      </c>
      <c r="D50" s="552" t="s">
        <v>28</v>
      </c>
      <c r="E50" s="560"/>
      <c r="F50" s="35">
        <v>417</v>
      </c>
      <c r="G50" s="26"/>
      <c r="H50" s="35">
        <v>759418.84500000009</v>
      </c>
      <c r="I50" s="26"/>
      <c r="J50" s="35">
        <v>472924.34917999984</v>
      </c>
      <c r="K50" s="26"/>
      <c r="L50" s="35">
        <v>286494.49582000007</v>
      </c>
      <c r="M50" s="26"/>
      <c r="N50" s="35">
        <v>5895</v>
      </c>
      <c r="O50" s="26"/>
      <c r="P50" s="35">
        <v>116070.03699999998</v>
      </c>
      <c r="Q50" s="26"/>
      <c r="R50" s="35">
        <v>249755.90000000002</v>
      </c>
      <c r="S50" s="9"/>
    </row>
    <row r="51" spans="3:22" s="39" customFormat="1" ht="11.25" customHeight="1">
      <c r="C51" s="54"/>
      <c r="D51" s="552"/>
      <c r="E51" s="526"/>
      <c r="F51" s="35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9"/>
    </row>
    <row r="52" spans="3:22" s="39" customFormat="1" ht="25.5">
      <c r="C52" s="745" t="s">
        <v>224</v>
      </c>
      <c r="D52" s="552" t="s">
        <v>29</v>
      </c>
      <c r="E52" s="561"/>
      <c r="F52" s="35">
        <v>812</v>
      </c>
      <c r="G52" s="26"/>
      <c r="H52" s="35">
        <v>1466593.3525</v>
      </c>
      <c r="I52" s="26"/>
      <c r="J52" s="35">
        <v>1005512.5850700001</v>
      </c>
      <c r="K52" s="26"/>
      <c r="L52" s="35">
        <v>461080.76742999989</v>
      </c>
      <c r="M52" s="26"/>
      <c r="N52" s="35">
        <v>9795</v>
      </c>
      <c r="O52" s="26"/>
      <c r="P52" s="35">
        <v>198908.86300000001</v>
      </c>
      <c r="Q52" s="26"/>
      <c r="R52" s="35">
        <v>940895.43200000003</v>
      </c>
      <c r="S52" s="9"/>
    </row>
    <row r="53" spans="3:22" s="39" customFormat="1" ht="13.5" customHeight="1">
      <c r="C53" s="77"/>
      <c r="D53" s="78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"/>
      <c r="T53" s="24"/>
      <c r="U53" s="24"/>
      <c r="V53" s="24"/>
    </row>
    <row r="54" spans="3:22" s="39" customFormat="1">
      <c r="C54" s="77"/>
      <c r="D54" s="78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"/>
      <c r="T54" s="24"/>
      <c r="U54" s="24"/>
      <c r="V54" s="24"/>
    </row>
    <row r="55" spans="3:22" s="39" customFormat="1">
      <c r="C55" s="77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"/>
      <c r="T55" s="24"/>
      <c r="U55" s="24"/>
      <c r="V55" s="24"/>
    </row>
    <row r="56" spans="3:22" s="39" customFormat="1">
      <c r="C56" s="77"/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"/>
      <c r="T56" s="24"/>
      <c r="U56" s="24"/>
      <c r="V56" s="24"/>
    </row>
    <row r="57" spans="3:22" s="39" customFormat="1">
      <c r="C57" s="77"/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"/>
      <c r="T57" s="24"/>
      <c r="U57" s="24"/>
      <c r="V57" s="24"/>
    </row>
    <row r="58" spans="3:22" s="39" customFormat="1">
      <c r="C58" s="77"/>
      <c r="D58" s="78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"/>
      <c r="T58" s="24"/>
      <c r="U58" s="24"/>
      <c r="V58" s="24"/>
    </row>
    <row r="59" spans="3:22" s="39" customFormat="1">
      <c r="C59" s="77"/>
      <c r="D59" s="78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"/>
      <c r="T59" s="24"/>
      <c r="U59" s="24"/>
      <c r="V59" s="24"/>
    </row>
    <row r="60" spans="3:22" s="39" customFormat="1">
      <c r="C60" s="77"/>
      <c r="D60" s="78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"/>
      <c r="T60" s="24"/>
      <c r="U60" s="24"/>
      <c r="V60" s="24"/>
    </row>
    <row r="61" spans="3:22" s="39" customFormat="1">
      <c r="C61" s="77"/>
      <c r="D61" s="78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"/>
      <c r="T61" s="24"/>
      <c r="U61" s="24"/>
      <c r="V61" s="24"/>
    </row>
    <row r="62" spans="3:22" s="39" customFormat="1">
      <c r="C62" s="77"/>
      <c r="D62" s="78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"/>
      <c r="T62" s="24"/>
      <c r="U62" s="24"/>
      <c r="V62" s="24"/>
    </row>
    <row r="63" spans="3:22" s="39" customFormat="1">
      <c r="C63" s="77"/>
      <c r="D63" s="78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"/>
      <c r="T63" s="24"/>
      <c r="U63" s="24"/>
      <c r="V63" s="24"/>
    </row>
    <row r="64" spans="3:22" s="39" customFormat="1">
      <c r="C64" s="77"/>
      <c r="D64" s="78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"/>
      <c r="T64" s="24"/>
      <c r="U64" s="24"/>
      <c r="V64" s="24"/>
    </row>
    <row r="65" spans="3:22">
      <c r="C65" s="37"/>
      <c r="D65" s="4"/>
      <c r="E65" s="4"/>
      <c r="F65" s="80"/>
      <c r="G65" s="80"/>
      <c r="H65" s="80"/>
      <c r="I65" s="80"/>
      <c r="J65" s="80"/>
      <c r="K65" s="80"/>
      <c r="L65" s="80"/>
      <c r="M65" s="80"/>
      <c r="N65" s="4"/>
      <c r="O65" s="4"/>
      <c r="P65" s="4"/>
      <c r="Q65" s="4"/>
      <c r="R65" s="4"/>
      <c r="S65" s="4"/>
      <c r="T65" s="37"/>
      <c r="U65" s="37"/>
      <c r="V65" s="37"/>
    </row>
    <row r="66" spans="3:22">
      <c r="C66" s="504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</row>
    <row r="67" spans="3:22">
      <c r="C67" s="547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3:22" ht="8.25" customHeight="1" thickBot="1">
      <c r="C68" s="549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</row>
  </sheetData>
  <mergeCells count="3">
    <mergeCell ref="C2:R2"/>
    <mergeCell ref="C31:R31"/>
    <mergeCell ref="C29:F29"/>
  </mergeCells>
  <pageMargins left="0" right="0.5" top="0.3" bottom="0.5" header="1.27" footer="1"/>
  <pageSetup paperSize="9" scale="80" firstPageNumber="2" orientation="landscape" useFirstPageNumber="1" r:id="rId1"/>
  <headerFooter alignWithMargins="0"/>
  <rowBreaks count="1" manualBreakCount="1">
    <brk id="29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C1:U46"/>
  <sheetViews>
    <sheetView zoomScaleNormal="100" zoomScaleSheetLayoutView="100" workbookViewId="0">
      <selection activeCell="S7" sqref="S7"/>
    </sheetView>
  </sheetViews>
  <sheetFormatPr defaultColWidth="9.140625" defaultRowHeight="12.75"/>
  <cols>
    <col min="1" max="1" width="8.7109375" style="1" customWidth="1"/>
    <col min="2" max="2" width="1.42578125" style="1" customWidth="1"/>
    <col min="3" max="3" width="22.140625" style="1" customWidth="1"/>
    <col min="4" max="4" width="15.7109375" style="1" customWidth="1"/>
    <col min="5" max="5" width="2.140625" style="1" customWidth="1"/>
    <col min="6" max="6" width="16.7109375" style="1" customWidth="1"/>
    <col min="7" max="7" width="2.140625" style="1" customWidth="1"/>
    <col min="8" max="8" width="16.7109375" style="1" customWidth="1"/>
    <col min="9" max="9" width="2.140625" style="1" customWidth="1"/>
    <col min="10" max="10" width="16.7109375" style="1" customWidth="1"/>
    <col min="11" max="11" width="2.140625" style="1" customWidth="1"/>
    <col min="12" max="12" width="22.140625" style="1" customWidth="1"/>
    <col min="13" max="13" width="2.140625" style="1" customWidth="1"/>
    <col min="14" max="14" width="16.7109375" style="1" customWidth="1"/>
    <col min="15" max="15" width="2.140625" style="1" customWidth="1"/>
    <col min="16" max="16" width="22.140625" style="1" customWidth="1"/>
    <col min="17" max="16384" width="9.140625" style="1"/>
  </cols>
  <sheetData>
    <row r="1" spans="3:21" ht="12.95" customHeight="1"/>
    <row r="2" spans="3:21" ht="27" customHeight="1">
      <c r="C2" s="991" t="s">
        <v>250</v>
      </c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</row>
    <row r="3" spans="3:21" ht="12.95" customHeight="1" thickBot="1"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3:21" ht="7.5" customHeight="1">
      <c r="C4" s="816"/>
      <c r="D4" s="816"/>
      <c r="E4" s="816"/>
      <c r="F4" s="816"/>
      <c r="G4" s="816"/>
      <c r="H4" s="816"/>
      <c r="I4" s="816"/>
      <c r="J4" s="816"/>
      <c r="K4" s="816"/>
      <c r="L4" s="816"/>
      <c r="M4" s="816"/>
      <c r="N4" s="816"/>
      <c r="O4" s="816"/>
      <c r="P4" s="816"/>
    </row>
    <row r="5" spans="3:21" ht="106.5" customHeight="1">
      <c r="C5" s="817" t="s">
        <v>265</v>
      </c>
      <c r="D5" s="801" t="s">
        <v>136</v>
      </c>
      <c r="E5" s="802"/>
      <c r="F5" s="801" t="s">
        <v>47</v>
      </c>
      <c r="G5" s="802"/>
      <c r="H5" s="803" t="s">
        <v>137</v>
      </c>
      <c r="I5" s="802"/>
      <c r="J5" s="801" t="s">
        <v>138</v>
      </c>
      <c r="K5" s="802"/>
      <c r="L5" s="801" t="s">
        <v>139</v>
      </c>
      <c r="M5" s="802"/>
      <c r="N5" s="801" t="s">
        <v>140</v>
      </c>
      <c r="O5" s="802"/>
      <c r="P5" s="803" t="s">
        <v>141</v>
      </c>
      <c r="Q5" s="36"/>
      <c r="R5" s="36"/>
      <c r="S5" s="36"/>
      <c r="T5" s="36"/>
      <c r="U5" s="36"/>
    </row>
    <row r="6" spans="3:21">
      <c r="C6" s="818"/>
      <c r="D6" s="797"/>
      <c r="E6" s="797"/>
      <c r="F6" s="819" t="s">
        <v>0</v>
      </c>
      <c r="G6" s="819"/>
      <c r="H6" s="819" t="s">
        <v>0</v>
      </c>
      <c r="I6" s="819"/>
      <c r="J6" s="819" t="s">
        <v>0</v>
      </c>
      <c r="K6" s="819"/>
      <c r="L6" s="819"/>
      <c r="M6" s="819"/>
      <c r="N6" s="819" t="s">
        <v>0</v>
      </c>
      <c r="O6" s="819"/>
      <c r="P6" s="819" t="s">
        <v>0</v>
      </c>
      <c r="Q6" s="36"/>
      <c r="R6" s="36"/>
      <c r="S6" s="36"/>
      <c r="T6" s="36"/>
      <c r="U6" s="36"/>
    </row>
    <row r="7" spans="3:21" ht="7.5" customHeight="1" thickBot="1">
      <c r="C7" s="818"/>
      <c r="D7" s="797"/>
      <c r="E7" s="797"/>
      <c r="F7" s="819"/>
      <c r="G7" s="819"/>
      <c r="H7" s="819"/>
      <c r="I7" s="819"/>
      <c r="J7" s="819"/>
      <c r="K7" s="819"/>
      <c r="L7" s="819"/>
      <c r="M7" s="819"/>
      <c r="N7" s="819"/>
      <c r="O7" s="819"/>
      <c r="P7" s="819"/>
      <c r="Q7" s="36"/>
      <c r="R7" s="36"/>
      <c r="S7" s="36"/>
      <c r="T7" s="36"/>
      <c r="U7" s="36"/>
    </row>
    <row r="8" spans="3:21" ht="7.5" customHeight="1">
      <c r="C8" s="83"/>
      <c r="D8" s="84"/>
      <c r="E8" s="42"/>
      <c r="F8" s="84"/>
      <c r="G8" s="41"/>
      <c r="H8" s="84"/>
      <c r="I8" s="41"/>
      <c r="J8" s="84"/>
      <c r="K8" s="41"/>
      <c r="L8" s="84"/>
      <c r="M8" s="85"/>
      <c r="N8" s="84"/>
      <c r="O8" s="41"/>
      <c r="P8" s="84"/>
      <c r="Q8" s="86"/>
      <c r="R8" s="36"/>
      <c r="S8" s="36"/>
      <c r="T8" s="36"/>
      <c r="U8" s="36"/>
    </row>
    <row r="9" spans="3:21" ht="27" customHeight="1">
      <c r="C9" s="87" t="s">
        <v>12</v>
      </c>
      <c r="D9" s="977">
        <f>SUM(D12:D40)</f>
        <v>11628</v>
      </c>
      <c r="E9" s="977"/>
      <c r="F9" s="977">
        <f>SUM(F12:F40)</f>
        <v>73853581.983810022</v>
      </c>
      <c r="G9" s="977"/>
      <c r="H9" s="977">
        <f>SUM(H12:H40)</f>
        <v>32380202.098050002</v>
      </c>
      <c r="I9" s="977"/>
      <c r="J9" s="977">
        <f>SUM(J12:J40)</f>
        <v>41473379.885759994</v>
      </c>
      <c r="K9" s="977"/>
      <c r="L9" s="977">
        <f>SUM(L12:L40)</f>
        <v>444531</v>
      </c>
      <c r="M9" s="977"/>
      <c r="N9" s="977">
        <f>SUM(N12:N40)</f>
        <v>7904294.0069999993</v>
      </c>
      <c r="O9" s="977"/>
      <c r="P9" s="977">
        <f>SUM(P12:P40)</f>
        <v>80947184.607000008</v>
      </c>
      <c r="Q9" s="86"/>
      <c r="R9" s="36"/>
      <c r="S9" s="36"/>
      <c r="T9" s="36"/>
      <c r="U9" s="36"/>
    </row>
    <row r="10" spans="3:21" ht="7.5" customHeight="1" thickBot="1">
      <c r="C10" s="81"/>
      <c r="D10" s="88"/>
      <c r="E10" s="47"/>
      <c r="F10" s="88"/>
      <c r="G10" s="46"/>
      <c r="H10" s="88"/>
      <c r="I10" s="46"/>
      <c r="J10" s="88"/>
      <c r="K10" s="46"/>
      <c r="L10" s="88"/>
      <c r="M10" s="89"/>
      <c r="N10" s="88"/>
      <c r="O10" s="46"/>
      <c r="P10" s="88"/>
      <c r="Q10" s="86"/>
      <c r="R10" s="36"/>
      <c r="S10" s="36"/>
      <c r="T10" s="36"/>
      <c r="U10" s="36"/>
    </row>
    <row r="11" spans="3:21" ht="11.1" customHeight="1"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86"/>
      <c r="R11" s="36"/>
      <c r="S11" s="36"/>
      <c r="T11" s="36"/>
      <c r="U11" s="36"/>
    </row>
    <row r="12" spans="3:21" s="94" customFormat="1" ht="15.95" customHeight="1">
      <c r="C12" s="91" t="s">
        <v>30</v>
      </c>
      <c r="D12" s="92">
        <v>1993</v>
      </c>
      <c r="E12" s="92"/>
      <c r="F12" s="92">
        <v>11110810.156070001</v>
      </c>
      <c r="G12" s="92"/>
      <c r="H12" s="92">
        <v>4320286.2874499997</v>
      </c>
      <c r="I12" s="92"/>
      <c r="J12" s="92">
        <v>6790523.8686199998</v>
      </c>
      <c r="K12" s="92"/>
      <c r="L12" s="92">
        <v>57000</v>
      </c>
      <c r="M12" s="92"/>
      <c r="N12" s="92">
        <v>1070268.0090000001</v>
      </c>
      <c r="O12" s="92"/>
      <c r="P12" s="92">
        <v>13965652.191</v>
      </c>
      <c r="Q12" s="93"/>
    </row>
    <row r="13" spans="3:21" s="94" customFormat="1" ht="11.1" customHeight="1">
      <c r="C13" s="91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3"/>
    </row>
    <row r="14" spans="3:21" s="94" customFormat="1" ht="15.95" customHeight="1">
      <c r="C14" s="91" t="s">
        <v>31</v>
      </c>
      <c r="D14" s="92">
        <v>661</v>
      </c>
      <c r="E14" s="92"/>
      <c r="F14" s="92">
        <v>1358418.5370999998</v>
      </c>
      <c r="G14" s="92"/>
      <c r="H14" s="92">
        <v>790491.04220999999</v>
      </c>
      <c r="I14" s="92"/>
      <c r="J14" s="92">
        <v>567927.49488999997</v>
      </c>
      <c r="K14" s="92"/>
      <c r="L14" s="92">
        <v>11477</v>
      </c>
      <c r="M14" s="92"/>
      <c r="N14" s="92">
        <v>191556.64099999997</v>
      </c>
      <c r="O14" s="92"/>
      <c r="P14" s="92">
        <v>1483982.0869999998</v>
      </c>
      <c r="Q14" s="93"/>
    </row>
    <row r="15" spans="3:21" s="94" customFormat="1" ht="11.1" customHeight="1">
      <c r="C15" s="91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3"/>
    </row>
    <row r="16" spans="3:21" s="94" customFormat="1" ht="15.95" customHeight="1">
      <c r="C16" s="91" t="s">
        <v>32</v>
      </c>
      <c r="D16" s="92">
        <v>388</v>
      </c>
      <c r="E16" s="92"/>
      <c r="F16" s="92">
        <v>1123969.798</v>
      </c>
      <c r="G16" s="92"/>
      <c r="H16" s="92">
        <v>567978.39824000001</v>
      </c>
      <c r="I16" s="92"/>
      <c r="J16" s="92">
        <v>555991.39975999994</v>
      </c>
      <c r="K16" s="92"/>
      <c r="L16" s="92">
        <v>11063</v>
      </c>
      <c r="M16" s="92"/>
      <c r="N16" s="92">
        <v>188134.10500000001</v>
      </c>
      <c r="O16" s="92"/>
      <c r="P16" s="92">
        <v>1040007.3649999999</v>
      </c>
      <c r="Q16" s="93"/>
    </row>
    <row r="17" spans="3:17" s="94" customFormat="1" ht="11.1" customHeight="1">
      <c r="C17" s="91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3"/>
    </row>
    <row r="18" spans="3:17" s="94" customFormat="1" ht="15.95" customHeight="1">
      <c r="C18" s="91" t="s">
        <v>33</v>
      </c>
      <c r="D18" s="92">
        <v>491</v>
      </c>
      <c r="E18" s="92"/>
      <c r="F18" s="92">
        <v>3054748.1710000001</v>
      </c>
      <c r="G18" s="92"/>
      <c r="H18" s="92">
        <v>1947675.5720000002</v>
      </c>
      <c r="I18" s="92"/>
      <c r="J18" s="92">
        <v>1107072.5989999999</v>
      </c>
      <c r="K18" s="92"/>
      <c r="L18" s="92">
        <v>11771</v>
      </c>
      <c r="M18" s="92"/>
      <c r="N18" s="92">
        <v>195619.23300000001</v>
      </c>
      <c r="O18" s="92"/>
      <c r="P18" s="92">
        <v>1638584.6640000001</v>
      </c>
      <c r="Q18" s="93"/>
    </row>
    <row r="19" spans="3:17" s="94" customFormat="1" ht="11.1" customHeight="1">
      <c r="C19" s="91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3"/>
    </row>
    <row r="20" spans="3:17" s="94" customFormat="1" ht="15.95" customHeight="1">
      <c r="C20" s="91" t="s">
        <v>34</v>
      </c>
      <c r="D20" s="92">
        <v>589</v>
      </c>
      <c r="E20" s="92"/>
      <c r="F20" s="92">
        <v>2181749.727</v>
      </c>
      <c r="G20" s="92"/>
      <c r="H20" s="92">
        <v>1112914.108</v>
      </c>
      <c r="I20" s="92"/>
      <c r="J20" s="92">
        <v>1068835.6189999999</v>
      </c>
      <c r="K20" s="92"/>
      <c r="L20" s="92">
        <v>15237</v>
      </c>
      <c r="M20" s="92"/>
      <c r="N20" s="92">
        <v>277548.31200000003</v>
      </c>
      <c r="O20" s="92"/>
      <c r="P20" s="92">
        <v>3440595.165</v>
      </c>
      <c r="Q20" s="93"/>
    </row>
    <row r="21" spans="3:17" s="94" customFormat="1" ht="11.1" customHeight="1">
      <c r="C21" s="91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3"/>
    </row>
    <row r="22" spans="3:17" s="94" customFormat="1" ht="15.95" customHeight="1">
      <c r="C22" s="91" t="s">
        <v>35</v>
      </c>
      <c r="D22" s="92">
        <v>1178</v>
      </c>
      <c r="E22" s="92"/>
      <c r="F22" s="92">
        <v>9780007.6691999994</v>
      </c>
      <c r="G22" s="92"/>
      <c r="H22" s="92">
        <v>3175154.7611500002</v>
      </c>
      <c r="I22" s="92"/>
      <c r="J22" s="92">
        <v>6604852.9080500007</v>
      </c>
      <c r="K22" s="92"/>
      <c r="L22" s="92">
        <v>41806</v>
      </c>
      <c r="M22" s="92"/>
      <c r="N22" s="92">
        <v>748469.81300000008</v>
      </c>
      <c r="O22" s="92"/>
      <c r="P22" s="92">
        <v>7545706.3740000008</v>
      </c>
      <c r="Q22" s="93"/>
    </row>
    <row r="23" spans="3:17" s="94" customFormat="1" ht="11.1" customHeight="1">
      <c r="C23" s="91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3"/>
    </row>
    <row r="24" spans="3:17" s="94" customFormat="1" ht="15.95" customHeight="1">
      <c r="C24" s="91" t="s">
        <v>37</v>
      </c>
      <c r="D24" s="92">
        <v>1564</v>
      </c>
      <c r="E24" s="92"/>
      <c r="F24" s="92">
        <v>8651496.5799899995</v>
      </c>
      <c r="G24" s="92"/>
      <c r="H24" s="92">
        <v>3305888.6386100003</v>
      </c>
      <c r="I24" s="92"/>
      <c r="J24" s="92">
        <v>5345607.9413799997</v>
      </c>
      <c r="K24" s="92"/>
      <c r="L24" s="92">
        <v>36637</v>
      </c>
      <c r="M24" s="92"/>
      <c r="N24" s="92">
        <v>697706.24100000004</v>
      </c>
      <c r="O24" s="92"/>
      <c r="P24" s="92">
        <v>5853907.7969999993</v>
      </c>
      <c r="Q24" s="93"/>
    </row>
    <row r="25" spans="3:17" s="94" customFormat="1" ht="11.1" customHeight="1">
      <c r="C25" s="91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3"/>
    </row>
    <row r="26" spans="3:17" s="94" customFormat="1" ht="15.95" customHeight="1">
      <c r="C26" s="91" t="s">
        <v>38</v>
      </c>
      <c r="D26" s="92">
        <v>63</v>
      </c>
      <c r="E26" s="92"/>
      <c r="F26" s="92">
        <v>96434.25</v>
      </c>
      <c r="G26" s="92"/>
      <c r="H26" s="92">
        <v>23784.856339999998</v>
      </c>
      <c r="I26" s="92"/>
      <c r="J26" s="92">
        <v>72649.393660000002</v>
      </c>
      <c r="K26" s="92"/>
      <c r="L26" s="92">
        <v>326</v>
      </c>
      <c r="M26" s="92"/>
      <c r="N26" s="92">
        <v>3112.3900000000003</v>
      </c>
      <c r="O26" s="92"/>
      <c r="P26" s="92">
        <v>14727.884</v>
      </c>
      <c r="Q26" s="93"/>
    </row>
    <row r="27" spans="3:17" s="94" customFormat="1" ht="11.1" customHeight="1">
      <c r="C27" s="91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3"/>
    </row>
    <row r="28" spans="3:17" s="94" customFormat="1" ht="15.95" customHeight="1">
      <c r="C28" s="91" t="s">
        <v>36</v>
      </c>
      <c r="D28" s="92">
        <v>486</v>
      </c>
      <c r="E28" s="92"/>
      <c r="F28" s="92">
        <v>2305793.6015999997</v>
      </c>
      <c r="G28" s="92"/>
      <c r="H28" s="92">
        <v>1242347.53525</v>
      </c>
      <c r="I28" s="92"/>
      <c r="J28" s="92">
        <v>1063446.06635</v>
      </c>
      <c r="K28" s="92"/>
      <c r="L28" s="92">
        <v>4998</v>
      </c>
      <c r="M28" s="92"/>
      <c r="N28" s="92">
        <v>91550.643000000011</v>
      </c>
      <c r="O28" s="92"/>
      <c r="P28" s="92">
        <v>828665.72</v>
      </c>
      <c r="Q28" s="93"/>
    </row>
    <row r="29" spans="3:17" s="94" customFormat="1" ht="11.1" customHeight="1">
      <c r="C29" s="91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3"/>
    </row>
    <row r="30" spans="3:17" s="94" customFormat="1" ht="15.95" customHeight="1">
      <c r="C30" s="91" t="s">
        <v>41</v>
      </c>
      <c r="D30" s="92">
        <v>1941</v>
      </c>
      <c r="E30" s="92"/>
      <c r="F30" s="92">
        <v>14731447.749000002</v>
      </c>
      <c r="G30" s="92"/>
      <c r="H30" s="92">
        <v>5212446.4661600003</v>
      </c>
      <c r="I30" s="92"/>
      <c r="J30" s="92">
        <v>9519001.2828399986</v>
      </c>
      <c r="K30" s="92"/>
      <c r="L30" s="92">
        <v>136356</v>
      </c>
      <c r="M30" s="92"/>
      <c r="N30" s="92">
        <v>2186951.92</v>
      </c>
      <c r="O30" s="92"/>
      <c r="P30" s="92">
        <v>21435666.283999998</v>
      </c>
      <c r="Q30" s="93"/>
    </row>
    <row r="31" spans="3:17" s="94" customFormat="1" ht="11.1" customHeight="1">
      <c r="C31" s="91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3"/>
    </row>
    <row r="32" spans="3:17" s="94" customFormat="1" ht="15.95" customHeight="1">
      <c r="C32" s="91" t="s">
        <v>42</v>
      </c>
      <c r="D32" s="92">
        <v>1204</v>
      </c>
      <c r="E32" s="92"/>
      <c r="F32" s="92">
        <v>14238621.732350001</v>
      </c>
      <c r="G32" s="92"/>
      <c r="H32" s="92">
        <v>8064732.5987200001</v>
      </c>
      <c r="I32" s="92"/>
      <c r="J32" s="92">
        <v>6173889.1336300001</v>
      </c>
      <c r="K32" s="92"/>
      <c r="L32" s="92">
        <v>80886</v>
      </c>
      <c r="M32" s="92"/>
      <c r="N32" s="92">
        <v>1552752.6329999999</v>
      </c>
      <c r="O32" s="92"/>
      <c r="P32" s="92">
        <v>14565076.785999998</v>
      </c>
      <c r="Q32" s="93"/>
    </row>
    <row r="33" spans="3:21" s="94" customFormat="1" ht="11.1" customHeight="1">
      <c r="C33" s="91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3"/>
    </row>
    <row r="34" spans="3:21" s="94" customFormat="1" ht="15.95" customHeight="1">
      <c r="C34" s="91" t="s">
        <v>39</v>
      </c>
      <c r="D34" s="92">
        <v>808</v>
      </c>
      <c r="E34" s="92"/>
      <c r="F34" s="92">
        <v>3988496.8885000004</v>
      </c>
      <c r="G34" s="92"/>
      <c r="H34" s="92">
        <v>1969413.2002999999</v>
      </c>
      <c r="I34" s="92"/>
      <c r="J34" s="92">
        <v>2019083.6881999997</v>
      </c>
      <c r="K34" s="92"/>
      <c r="L34" s="92">
        <v>24927</v>
      </c>
      <c r="M34" s="92"/>
      <c r="N34" s="92">
        <v>475179.647</v>
      </c>
      <c r="O34" s="92"/>
      <c r="P34" s="92">
        <v>6674346.9330000002</v>
      </c>
      <c r="Q34" s="93"/>
    </row>
    <row r="35" spans="3:21" s="94" customFormat="1" ht="11.1" customHeight="1">
      <c r="C35" s="91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3"/>
    </row>
    <row r="36" spans="3:21" s="94" customFormat="1" ht="15.95" customHeight="1">
      <c r="C36" s="91" t="s">
        <v>40</v>
      </c>
      <c r="D36" s="92">
        <v>249</v>
      </c>
      <c r="E36" s="92"/>
      <c r="F36" s="92">
        <v>1220215.9210000001</v>
      </c>
      <c r="G36" s="92"/>
      <c r="H36" s="92">
        <v>641119.42561999999</v>
      </c>
      <c r="I36" s="92"/>
      <c r="J36" s="92">
        <v>579096.49537999986</v>
      </c>
      <c r="K36" s="92"/>
      <c r="L36" s="92">
        <v>11767</v>
      </c>
      <c r="M36" s="92"/>
      <c r="N36" s="92">
        <v>221040.89300000004</v>
      </c>
      <c r="O36" s="92"/>
      <c r="P36" s="92">
        <v>2454036.87</v>
      </c>
      <c r="Q36" s="93"/>
    </row>
    <row r="37" spans="3:21" s="94" customFormat="1" ht="11.1" customHeight="1">
      <c r="C37" s="91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3"/>
    </row>
    <row r="38" spans="3:21" s="94" customFormat="1" ht="15.95" customHeight="1">
      <c r="C38" s="91" t="s">
        <v>43</v>
      </c>
      <c r="D38" s="92">
        <v>7</v>
      </c>
      <c r="E38" s="92"/>
      <c r="F38" s="92">
        <v>4715.7079999999996</v>
      </c>
      <c r="G38" s="92"/>
      <c r="H38" s="92">
        <v>3193.4209999999998</v>
      </c>
      <c r="I38" s="92"/>
      <c r="J38" s="92">
        <v>1522.287</v>
      </c>
      <c r="K38" s="92"/>
      <c r="L38" s="92">
        <v>203</v>
      </c>
      <c r="M38" s="92"/>
      <c r="N38" s="92">
        <v>3398.34</v>
      </c>
      <c r="O38" s="92"/>
      <c r="P38" s="92">
        <v>4851.5379999999996</v>
      </c>
      <c r="Q38" s="93"/>
    </row>
    <row r="39" spans="3:21" s="94" customFormat="1" ht="11.1" customHeight="1">
      <c r="C39" s="91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3"/>
    </row>
    <row r="40" spans="3:21" s="94" customFormat="1" ht="15.95" customHeight="1">
      <c r="C40" s="95" t="s">
        <v>44</v>
      </c>
      <c r="D40" s="92">
        <v>6</v>
      </c>
      <c r="E40" s="92"/>
      <c r="F40" s="92">
        <v>6655.4950000000008</v>
      </c>
      <c r="G40" s="92"/>
      <c r="H40" s="92">
        <v>2775.7869999999998</v>
      </c>
      <c r="I40" s="92"/>
      <c r="J40" s="92">
        <v>3879.7080000000001</v>
      </c>
      <c r="K40" s="92"/>
      <c r="L40" s="92">
        <v>77</v>
      </c>
      <c r="M40" s="92"/>
      <c r="N40" s="92">
        <v>1005.187</v>
      </c>
      <c r="O40" s="92"/>
      <c r="P40" s="92">
        <v>1376.9490000000001</v>
      </c>
      <c r="Q40" s="93"/>
    </row>
    <row r="41" spans="3:21" s="94" customFormat="1" ht="11.1" customHeight="1">
      <c r="C41" s="95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3"/>
    </row>
    <row r="42" spans="3:21" s="94" customFormat="1" ht="15.95" customHeight="1">
      <c r="C42" s="91" t="s">
        <v>112</v>
      </c>
      <c r="D42" s="578" t="s">
        <v>70</v>
      </c>
      <c r="F42" s="578" t="s">
        <v>70</v>
      </c>
      <c r="H42" s="578" t="s">
        <v>70</v>
      </c>
      <c r="J42" s="578" t="s">
        <v>70</v>
      </c>
      <c r="L42" s="578" t="s">
        <v>70</v>
      </c>
      <c r="N42" s="578" t="s">
        <v>70</v>
      </c>
      <c r="P42" s="578" t="s">
        <v>70</v>
      </c>
      <c r="Q42" s="93"/>
    </row>
    <row r="43" spans="3:21" ht="35.25" customHeight="1" thickBot="1">
      <c r="C43" s="96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86"/>
      <c r="R43" s="36"/>
      <c r="S43" s="36"/>
      <c r="T43" s="36"/>
      <c r="U43" s="36"/>
    </row>
    <row r="44" spans="3:21" ht="12.75" customHeight="1"/>
    <row r="45" spans="3:21" ht="12.75" customHeight="1">
      <c r="C45" s="997"/>
      <c r="D45" s="997"/>
      <c r="E45" s="997"/>
      <c r="F45" s="997"/>
      <c r="G45" s="997"/>
      <c r="H45" s="997"/>
      <c r="I45" s="997"/>
      <c r="J45" s="997"/>
      <c r="K45" s="997"/>
      <c r="L45" s="997"/>
      <c r="M45" s="37"/>
      <c r="N45" s="37"/>
      <c r="O45" s="37"/>
      <c r="P45" s="37"/>
    </row>
    <row r="46" spans="3:21" ht="12.75" customHeight="1"/>
  </sheetData>
  <mergeCells count="2">
    <mergeCell ref="C2:P2"/>
    <mergeCell ref="C45:L45"/>
  </mergeCells>
  <pageMargins left="0" right="0.5" top="0.3" bottom="0.5" header="1.27" footer="1"/>
  <pageSetup paperSize="9" scale="80" firstPageNumber="4" orientation="landscape" useFirstPageNumber="1" r:id="rId1"/>
  <headerFooter alignWithMargins="0">
    <oddFooter xml:space="preserve">&amp;R&amp;"Calibri,Bold"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C1:AB36"/>
  <sheetViews>
    <sheetView zoomScaleNormal="100" zoomScaleSheetLayoutView="100" workbookViewId="0">
      <selection activeCell="C41" sqref="C41"/>
    </sheetView>
  </sheetViews>
  <sheetFormatPr defaultColWidth="9.140625" defaultRowHeight="12.75"/>
  <cols>
    <col min="1" max="1" width="8.7109375" style="98" customWidth="1"/>
    <col min="2" max="2" width="1.42578125" style="98" customWidth="1"/>
    <col min="3" max="3" width="25.85546875" style="98" customWidth="1"/>
    <col min="4" max="4" width="16.7109375" style="98" customWidth="1"/>
    <col min="5" max="5" width="1.85546875" style="98" customWidth="1"/>
    <col min="6" max="6" width="16.7109375" style="98" customWidth="1"/>
    <col min="7" max="7" width="1.85546875" style="98" customWidth="1"/>
    <col min="8" max="8" width="16.7109375" style="98" customWidth="1"/>
    <col min="9" max="9" width="1.85546875" style="98" customWidth="1"/>
    <col min="10" max="10" width="16.7109375" style="98" customWidth="1"/>
    <col min="11" max="11" width="1.85546875" style="98" customWidth="1"/>
    <col min="12" max="12" width="22.140625" style="98" customWidth="1"/>
    <col min="13" max="13" width="1.85546875" style="98" customWidth="1"/>
    <col min="14" max="14" width="16.7109375" style="98" customWidth="1"/>
    <col min="15" max="15" width="1.85546875" style="98" customWidth="1"/>
    <col min="16" max="16" width="22.140625" style="98" customWidth="1"/>
    <col min="17" max="16384" width="9.140625" style="98"/>
  </cols>
  <sheetData>
    <row r="1" spans="3:22" ht="12.95" customHeight="1"/>
    <row r="2" spans="3:22" ht="27" customHeight="1">
      <c r="C2" s="998" t="s">
        <v>190</v>
      </c>
      <c r="D2" s="999"/>
      <c r="E2" s="999"/>
      <c r="F2" s="999"/>
      <c r="G2" s="999"/>
      <c r="H2" s="999"/>
      <c r="I2" s="999"/>
      <c r="J2" s="999"/>
      <c r="K2" s="999"/>
      <c r="L2" s="999"/>
      <c r="M2" s="999"/>
      <c r="N2" s="999"/>
      <c r="O2" s="999"/>
      <c r="P2" s="999"/>
    </row>
    <row r="3" spans="3:22" ht="12.95" customHeight="1" thickBot="1"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3:22" ht="7.5" customHeight="1">
      <c r="C4" s="820"/>
      <c r="D4" s="821"/>
      <c r="E4" s="821"/>
      <c r="F4" s="821"/>
      <c r="G4" s="821"/>
      <c r="H4" s="821"/>
      <c r="I4" s="821"/>
      <c r="J4" s="821"/>
      <c r="K4" s="821"/>
      <c r="L4" s="821"/>
      <c r="M4" s="821"/>
      <c r="N4" s="821"/>
      <c r="O4" s="821"/>
      <c r="P4" s="821"/>
      <c r="Q4" s="101"/>
    </row>
    <row r="5" spans="3:22" ht="105.75" customHeight="1">
      <c r="C5" s="822" t="s">
        <v>145</v>
      </c>
      <c r="D5" s="801" t="s">
        <v>136</v>
      </c>
      <c r="E5" s="802"/>
      <c r="F5" s="801" t="s">
        <v>47</v>
      </c>
      <c r="G5" s="802"/>
      <c r="H5" s="803" t="s">
        <v>137</v>
      </c>
      <c r="I5" s="802"/>
      <c r="J5" s="801" t="s">
        <v>138</v>
      </c>
      <c r="K5" s="802"/>
      <c r="L5" s="801" t="s">
        <v>139</v>
      </c>
      <c r="M5" s="802"/>
      <c r="N5" s="801" t="s">
        <v>140</v>
      </c>
      <c r="O5" s="802"/>
      <c r="P5" s="803" t="s">
        <v>141</v>
      </c>
      <c r="Q5" s="102"/>
      <c r="R5" s="102"/>
      <c r="S5" s="102"/>
      <c r="T5" s="102"/>
      <c r="U5" s="102"/>
      <c r="V5" s="102"/>
    </row>
    <row r="6" spans="3:22" ht="12.75" customHeight="1">
      <c r="C6" s="823"/>
      <c r="D6" s="824"/>
      <c r="E6" s="824"/>
      <c r="F6" s="825" t="s">
        <v>0</v>
      </c>
      <c r="G6" s="825"/>
      <c r="H6" s="825" t="s">
        <v>0</v>
      </c>
      <c r="I6" s="825"/>
      <c r="J6" s="825" t="s">
        <v>0</v>
      </c>
      <c r="K6" s="825"/>
      <c r="L6" s="825"/>
      <c r="M6" s="825"/>
      <c r="N6" s="825" t="s">
        <v>0</v>
      </c>
      <c r="O6" s="825"/>
      <c r="P6" s="825" t="s">
        <v>0</v>
      </c>
      <c r="Q6" s="102"/>
      <c r="R6" s="102"/>
      <c r="S6" s="102"/>
      <c r="T6" s="102"/>
      <c r="U6" s="102"/>
      <c r="V6" s="102"/>
    </row>
    <row r="7" spans="3:22" ht="7.5" customHeight="1" thickBot="1">
      <c r="C7" s="823"/>
      <c r="D7" s="824"/>
      <c r="E7" s="824"/>
      <c r="F7" s="825"/>
      <c r="G7" s="825"/>
      <c r="H7" s="825"/>
      <c r="I7" s="825"/>
      <c r="J7" s="825"/>
      <c r="K7" s="825"/>
      <c r="L7" s="825"/>
      <c r="M7" s="825"/>
      <c r="N7" s="825"/>
      <c r="O7" s="825"/>
      <c r="P7" s="825"/>
      <c r="Q7" s="102"/>
      <c r="R7" s="102"/>
      <c r="S7" s="102"/>
      <c r="T7" s="102"/>
      <c r="U7" s="102"/>
      <c r="V7" s="102"/>
    </row>
    <row r="8" spans="3:22" ht="7.5" customHeight="1">
      <c r="C8" s="100"/>
      <c r="D8" s="84"/>
      <c r="E8" s="42"/>
      <c r="F8" s="84"/>
      <c r="G8" s="41"/>
      <c r="H8" s="84"/>
      <c r="I8" s="41"/>
      <c r="J8" s="84"/>
      <c r="K8" s="41"/>
      <c r="L8" s="84"/>
      <c r="M8" s="85"/>
      <c r="N8" s="84"/>
      <c r="O8" s="41"/>
      <c r="P8" s="84"/>
      <c r="Q8" s="102"/>
      <c r="R8" s="102"/>
      <c r="S8" s="102"/>
      <c r="T8" s="102"/>
      <c r="U8" s="102"/>
      <c r="V8" s="102"/>
    </row>
    <row r="9" spans="3:22" ht="27" customHeight="1">
      <c r="C9" s="87" t="s">
        <v>12</v>
      </c>
      <c r="D9" s="977">
        <f>SUM(D12:D24)</f>
        <v>11628</v>
      </c>
      <c r="E9" s="977"/>
      <c r="F9" s="977">
        <f>SUM(F12:F24)</f>
        <v>73853581.984640002</v>
      </c>
      <c r="G9" s="977"/>
      <c r="H9" s="977">
        <f>SUM(H12:H24)</f>
        <v>32380202.098049998</v>
      </c>
      <c r="I9" s="977"/>
      <c r="J9" s="977">
        <f>SUM(J12:J24)</f>
        <v>41473379.886589997</v>
      </c>
      <c r="K9" s="977"/>
      <c r="L9" s="977">
        <f>SUM(L12:L24)</f>
        <v>444531</v>
      </c>
      <c r="M9" s="977"/>
      <c r="N9" s="977">
        <f>SUM(N12:N24)</f>
        <v>7904294.0070000011</v>
      </c>
      <c r="O9" s="977"/>
      <c r="P9" s="977">
        <f>SUM(P12:P24)</f>
        <v>80947184.607000008</v>
      </c>
      <c r="Q9" s="102"/>
      <c r="R9" s="102"/>
      <c r="S9" s="102"/>
      <c r="T9" s="102"/>
      <c r="U9" s="102"/>
      <c r="V9" s="102"/>
    </row>
    <row r="10" spans="3:22" ht="7.5" customHeight="1" thickBot="1">
      <c r="C10" s="104"/>
      <c r="D10" s="88"/>
      <c r="E10" s="47"/>
      <c r="F10" s="88"/>
      <c r="G10" s="46"/>
      <c r="H10" s="88"/>
      <c r="I10" s="46"/>
      <c r="J10" s="88"/>
      <c r="K10" s="46"/>
      <c r="L10" s="88"/>
      <c r="M10" s="89"/>
      <c r="N10" s="88"/>
      <c r="O10" s="46"/>
      <c r="P10" s="88"/>
      <c r="Q10" s="102"/>
      <c r="R10" s="102"/>
      <c r="S10" s="102"/>
      <c r="T10" s="102"/>
      <c r="U10" s="102"/>
      <c r="V10" s="102"/>
    </row>
    <row r="11" spans="3:22" ht="16.5" customHeight="1">
      <c r="C11" s="99"/>
      <c r="D11" s="45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102"/>
      <c r="R11" s="102"/>
      <c r="S11" s="102"/>
      <c r="T11" s="102"/>
      <c r="U11" s="102"/>
      <c r="V11" s="102"/>
    </row>
    <row r="12" spans="3:22" ht="33" customHeight="1">
      <c r="C12" s="226" t="s">
        <v>191</v>
      </c>
      <c r="D12" s="92">
        <v>2828</v>
      </c>
      <c r="E12" s="92"/>
      <c r="F12" s="92">
        <v>1713792.43267</v>
      </c>
      <c r="G12" s="92"/>
      <c r="H12" s="92">
        <v>884146.06877000001</v>
      </c>
      <c r="I12" s="92"/>
      <c r="J12" s="92">
        <v>829646.3639</v>
      </c>
      <c r="K12" s="92"/>
      <c r="L12" s="92">
        <v>19253</v>
      </c>
      <c r="M12" s="92"/>
      <c r="N12" s="92">
        <v>259221.54199999999</v>
      </c>
      <c r="O12" s="92"/>
      <c r="P12" s="92">
        <v>3169750.3449999997</v>
      </c>
      <c r="Q12" s="102"/>
      <c r="R12" s="102"/>
      <c r="S12" s="102"/>
      <c r="T12" s="102"/>
      <c r="U12" s="102"/>
      <c r="V12" s="102"/>
    </row>
    <row r="13" spans="3:22" ht="16.5" customHeight="1">
      <c r="C13" s="120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102"/>
      <c r="R13" s="102"/>
      <c r="S13" s="102"/>
      <c r="T13" s="102"/>
      <c r="U13" s="102"/>
      <c r="V13" s="102"/>
    </row>
    <row r="14" spans="3:22" ht="33" customHeight="1">
      <c r="C14" s="226" t="s">
        <v>192</v>
      </c>
      <c r="D14" s="92">
        <v>1403</v>
      </c>
      <c r="E14" s="92"/>
      <c r="F14" s="92">
        <v>1811645.0308000001</v>
      </c>
      <c r="G14" s="92"/>
      <c r="H14" s="92">
        <v>1030110.1799300001</v>
      </c>
      <c r="I14" s="92"/>
      <c r="J14" s="92">
        <v>781534.85087000008</v>
      </c>
      <c r="K14" s="92"/>
      <c r="L14" s="92">
        <v>17307</v>
      </c>
      <c r="M14" s="92"/>
      <c r="N14" s="92">
        <v>267624.23700000002</v>
      </c>
      <c r="O14" s="92"/>
      <c r="P14" s="92">
        <v>1628151.71</v>
      </c>
      <c r="Q14" s="102"/>
      <c r="R14" s="1"/>
      <c r="S14" s="102"/>
      <c r="T14" s="102"/>
      <c r="U14" s="102"/>
      <c r="V14" s="102"/>
    </row>
    <row r="15" spans="3:22" ht="16.5" customHeight="1">
      <c r="C15" s="120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102"/>
      <c r="R15" s="1"/>
      <c r="S15" s="102"/>
      <c r="T15" s="102"/>
      <c r="U15" s="102"/>
      <c r="V15" s="102"/>
    </row>
    <row r="16" spans="3:22" ht="33" customHeight="1">
      <c r="C16" s="226" t="s">
        <v>193</v>
      </c>
      <c r="D16" s="92">
        <v>4</v>
      </c>
      <c r="E16" s="92"/>
      <c r="F16" s="92">
        <v>2693.7379999999998</v>
      </c>
      <c r="G16" s="92"/>
      <c r="H16" s="92">
        <v>2008.5160000000001</v>
      </c>
      <c r="I16" s="92"/>
      <c r="J16" s="92">
        <v>685.22199999999998</v>
      </c>
      <c r="K16" s="92"/>
      <c r="L16" s="92">
        <v>23</v>
      </c>
      <c r="M16" s="92"/>
      <c r="N16" s="92">
        <v>375.90899999999999</v>
      </c>
      <c r="O16" s="92"/>
      <c r="P16" s="92">
        <v>412.99200000000002</v>
      </c>
      <c r="Q16" s="102"/>
      <c r="R16" s="1"/>
      <c r="S16" s="102"/>
      <c r="T16" s="102"/>
      <c r="U16" s="102"/>
      <c r="V16" s="102"/>
    </row>
    <row r="17" spans="3:28" ht="16.5" customHeight="1">
      <c r="C17" s="120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102"/>
      <c r="R17" s="1"/>
      <c r="S17" s="102"/>
      <c r="T17" s="102"/>
      <c r="U17" s="102"/>
      <c r="V17" s="102"/>
    </row>
    <row r="18" spans="3:28" ht="33" customHeight="1">
      <c r="C18" s="226" t="s">
        <v>194</v>
      </c>
      <c r="D18" s="92">
        <v>6759</v>
      </c>
      <c r="E18" s="92"/>
      <c r="F18" s="92">
        <v>60318993.156790003</v>
      </c>
      <c r="G18" s="92"/>
      <c r="H18" s="92">
        <v>26906716.962089997</v>
      </c>
      <c r="I18" s="92"/>
      <c r="J18" s="92">
        <v>33412276.194699995</v>
      </c>
      <c r="K18" s="92"/>
      <c r="L18" s="92">
        <v>345203</v>
      </c>
      <c r="M18" s="92"/>
      <c r="N18" s="92">
        <v>6327333.6620000005</v>
      </c>
      <c r="O18" s="92"/>
      <c r="P18" s="92">
        <v>63115496.674000002</v>
      </c>
      <c r="Q18" s="102"/>
      <c r="R18" s="1"/>
      <c r="S18" s="102"/>
      <c r="T18" s="102"/>
      <c r="U18" s="102"/>
      <c r="V18" s="102"/>
    </row>
    <row r="19" spans="3:28" ht="16.5" customHeight="1">
      <c r="C19" s="120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102"/>
      <c r="R19" s="1"/>
      <c r="S19" s="102"/>
      <c r="T19" s="102"/>
      <c r="U19" s="102"/>
      <c r="V19" s="102"/>
    </row>
    <row r="20" spans="3:28" ht="33" customHeight="1">
      <c r="C20" s="226" t="s">
        <v>195</v>
      </c>
      <c r="D20" s="92">
        <v>394</v>
      </c>
      <c r="E20" s="92"/>
      <c r="F20" s="92">
        <v>9090346.2948800009</v>
      </c>
      <c r="G20" s="92"/>
      <c r="H20" s="92">
        <v>3201995.6150000002</v>
      </c>
      <c r="I20" s="92"/>
      <c r="J20" s="92">
        <v>5888350.6798800007</v>
      </c>
      <c r="K20" s="92"/>
      <c r="L20" s="92">
        <v>57432</v>
      </c>
      <c r="M20" s="92"/>
      <c r="N20" s="92">
        <v>954924.32100000011</v>
      </c>
      <c r="O20" s="92"/>
      <c r="P20" s="92">
        <v>11854562.695000002</v>
      </c>
      <c r="Q20" s="102"/>
      <c r="R20" s="1"/>
      <c r="S20" s="102"/>
      <c r="T20" s="102"/>
      <c r="U20" s="102"/>
      <c r="V20" s="102"/>
    </row>
    <row r="21" spans="3:28" ht="16.5" customHeight="1">
      <c r="C21" s="120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102"/>
      <c r="R21" s="1"/>
      <c r="S21" s="102"/>
      <c r="T21" s="102"/>
      <c r="U21" s="102"/>
      <c r="V21" s="102"/>
    </row>
    <row r="22" spans="3:28" ht="33" customHeight="1">
      <c r="C22" s="226" t="s">
        <v>197</v>
      </c>
      <c r="D22" s="92">
        <v>164</v>
      </c>
      <c r="E22" s="92"/>
      <c r="F22" s="92">
        <v>600285.32799999998</v>
      </c>
      <c r="G22" s="92"/>
      <c r="H22" s="92">
        <v>212150.10328000001</v>
      </c>
      <c r="I22" s="92"/>
      <c r="J22" s="92">
        <v>388135.22472</v>
      </c>
      <c r="K22" s="92"/>
      <c r="L22" s="92">
        <v>2970</v>
      </c>
      <c r="M22" s="92"/>
      <c r="N22" s="92">
        <v>52980.774999999994</v>
      </c>
      <c r="O22" s="92"/>
      <c r="P22" s="92">
        <v>672899.39</v>
      </c>
      <c r="Q22" s="102"/>
      <c r="R22" s="102"/>
      <c r="S22" s="102"/>
      <c r="T22" s="102"/>
      <c r="U22" s="102"/>
      <c r="V22" s="102"/>
    </row>
    <row r="23" spans="3:28" ht="16.5" customHeight="1">
      <c r="C23" s="120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102"/>
      <c r="R23" s="102"/>
      <c r="S23" s="102"/>
      <c r="T23" s="102"/>
      <c r="U23" s="102"/>
      <c r="V23" s="102"/>
    </row>
    <row r="24" spans="3:28" ht="33" customHeight="1">
      <c r="C24" s="226" t="s">
        <v>196</v>
      </c>
      <c r="D24" s="92">
        <v>76</v>
      </c>
      <c r="E24" s="92"/>
      <c r="F24" s="92">
        <v>315826.00350000005</v>
      </c>
      <c r="G24" s="92"/>
      <c r="H24" s="92">
        <v>143074.65297999998</v>
      </c>
      <c r="I24" s="92"/>
      <c r="J24" s="92">
        <v>172751.35052000001</v>
      </c>
      <c r="K24" s="92"/>
      <c r="L24" s="92">
        <v>2343</v>
      </c>
      <c r="M24" s="92"/>
      <c r="N24" s="92">
        <v>41833.561000000002</v>
      </c>
      <c r="O24" s="92"/>
      <c r="P24" s="92">
        <v>505910.80099999998</v>
      </c>
      <c r="Q24" s="102"/>
      <c r="R24" s="102"/>
      <c r="S24" s="102"/>
      <c r="T24" s="102"/>
      <c r="U24" s="102"/>
      <c r="V24" s="102"/>
    </row>
    <row r="25" spans="3:28" ht="114.75" customHeight="1" thickBot="1">
      <c r="C25" s="753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3"/>
      <c r="R25" s="103"/>
      <c r="S25" s="103"/>
      <c r="T25" s="103"/>
      <c r="U25" s="103"/>
      <c r="V25" s="103"/>
    </row>
    <row r="26" spans="3:28" ht="13.5" customHeight="1"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3"/>
      <c r="R26" s="103"/>
      <c r="S26" s="103"/>
      <c r="T26" s="103"/>
      <c r="U26" s="103"/>
      <c r="V26" s="103"/>
      <c r="W26" s="99"/>
      <c r="X26" s="99"/>
      <c r="Y26" s="99"/>
      <c r="Z26" s="99"/>
      <c r="AA26" s="99"/>
      <c r="AB26" s="99"/>
    </row>
    <row r="27" spans="3:28" ht="13.5" customHeight="1">
      <c r="C27" s="99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99"/>
      <c r="X27" s="99"/>
      <c r="Y27" s="99"/>
      <c r="Z27" s="99"/>
      <c r="AA27" s="99"/>
      <c r="AB27" s="99"/>
    </row>
    <row r="28" spans="3:28">
      <c r="C28" s="99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99"/>
      <c r="X28" s="99"/>
      <c r="Y28" s="99"/>
      <c r="Z28" s="99"/>
      <c r="AA28" s="99"/>
      <c r="AB28" s="99"/>
    </row>
    <row r="29" spans="3:28">
      <c r="C29" s="99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99"/>
      <c r="X29" s="99"/>
      <c r="Y29" s="99"/>
      <c r="Z29" s="99"/>
      <c r="AA29" s="99"/>
      <c r="AB29" s="99"/>
    </row>
    <row r="30" spans="3:28">
      <c r="C30" s="99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99"/>
      <c r="X30" s="99"/>
      <c r="Y30" s="99"/>
      <c r="Z30" s="99"/>
      <c r="AA30" s="99"/>
      <c r="AB30" s="99"/>
    </row>
    <row r="31" spans="3:28">
      <c r="C31" s="99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99"/>
      <c r="X31" s="99"/>
      <c r="Y31" s="99"/>
      <c r="Z31" s="99"/>
      <c r="AA31" s="99"/>
      <c r="AB31" s="99"/>
    </row>
    <row r="32" spans="3:28">
      <c r="C32" s="99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99"/>
      <c r="X32" s="99"/>
      <c r="Y32" s="99"/>
      <c r="Z32" s="99"/>
      <c r="AA32" s="99"/>
      <c r="AB32" s="99"/>
    </row>
    <row r="33" spans="3:28"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</row>
    <row r="34" spans="3:28"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</row>
    <row r="35" spans="3:28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</row>
    <row r="36" spans="3:28"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</row>
  </sheetData>
  <mergeCells count="1">
    <mergeCell ref="C2:P2"/>
  </mergeCells>
  <pageMargins left="0" right="0.5" top="0.3" bottom="0.5" header="1.27" footer="1"/>
  <pageSetup paperSize="9" scale="80" firstPageNumber="5" orientation="landscape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C1:AI40"/>
  <sheetViews>
    <sheetView zoomScaleNormal="100" zoomScaleSheetLayoutView="100" workbookViewId="0">
      <selection activeCell="C41" sqref="C41"/>
    </sheetView>
  </sheetViews>
  <sheetFormatPr defaultColWidth="9.140625" defaultRowHeight="12.75"/>
  <cols>
    <col min="1" max="1" width="8.7109375" style="1" customWidth="1"/>
    <col min="2" max="2" width="1.42578125" style="1" customWidth="1"/>
    <col min="3" max="3" width="25.85546875" style="1" customWidth="1"/>
    <col min="4" max="4" width="16.7109375" style="1" customWidth="1"/>
    <col min="5" max="5" width="1.85546875" style="1" customWidth="1"/>
    <col min="6" max="6" width="16.7109375" style="1" customWidth="1"/>
    <col min="7" max="7" width="1.85546875" style="1" customWidth="1"/>
    <col min="8" max="8" width="16.7109375" style="1" customWidth="1"/>
    <col min="9" max="9" width="1.85546875" style="1" customWidth="1"/>
    <col min="10" max="10" width="16.7109375" style="1" customWidth="1"/>
    <col min="11" max="11" width="1.85546875" style="1" customWidth="1"/>
    <col min="12" max="12" width="22.140625" style="1" customWidth="1"/>
    <col min="13" max="13" width="1.85546875" style="1" customWidth="1"/>
    <col min="14" max="14" width="16.7109375" style="1" customWidth="1"/>
    <col min="15" max="15" width="1.85546875" style="1" customWidth="1"/>
    <col min="16" max="16" width="22.140625" style="1" customWidth="1"/>
    <col min="17" max="16384" width="9.140625" style="1"/>
  </cols>
  <sheetData>
    <row r="1" spans="3:23" ht="12.95" customHeight="1"/>
    <row r="2" spans="3:23" ht="27" customHeight="1">
      <c r="C2" s="991" t="s">
        <v>198</v>
      </c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</row>
    <row r="3" spans="3:23" ht="12.95" customHeight="1" thickBot="1"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3:23" ht="7.5" customHeight="1">
      <c r="C4" s="816"/>
      <c r="D4" s="826"/>
      <c r="E4" s="826"/>
      <c r="F4" s="826"/>
      <c r="G4" s="826"/>
      <c r="H4" s="826"/>
      <c r="I4" s="826"/>
      <c r="J4" s="826"/>
      <c r="K4" s="826"/>
      <c r="L4" s="826"/>
      <c r="M4" s="826"/>
      <c r="N4" s="826"/>
      <c r="O4" s="826"/>
      <c r="P4" s="826"/>
    </row>
    <row r="5" spans="3:23" ht="108.75" customHeight="1">
      <c r="C5" s="817" t="s">
        <v>146</v>
      </c>
      <c r="D5" s="801" t="s">
        <v>136</v>
      </c>
      <c r="E5" s="802"/>
      <c r="F5" s="801" t="s">
        <v>47</v>
      </c>
      <c r="G5" s="802"/>
      <c r="H5" s="803" t="s">
        <v>137</v>
      </c>
      <c r="I5" s="802"/>
      <c r="J5" s="801" t="s">
        <v>138</v>
      </c>
      <c r="K5" s="802"/>
      <c r="L5" s="801" t="s">
        <v>139</v>
      </c>
      <c r="M5" s="802"/>
      <c r="N5" s="801" t="s">
        <v>140</v>
      </c>
      <c r="O5" s="802"/>
      <c r="P5" s="803" t="s">
        <v>141</v>
      </c>
      <c r="Q5" s="36"/>
      <c r="R5" s="36"/>
      <c r="S5" s="36"/>
      <c r="T5" s="36"/>
      <c r="U5" s="36"/>
      <c r="V5" s="36"/>
      <c r="W5" s="36"/>
    </row>
    <row r="6" spans="3:23" ht="18" customHeight="1">
      <c r="C6" s="818"/>
      <c r="D6" s="797"/>
      <c r="E6" s="797"/>
      <c r="F6" s="805" t="s">
        <v>0</v>
      </c>
      <c r="G6" s="805"/>
      <c r="H6" s="805" t="s">
        <v>0</v>
      </c>
      <c r="I6" s="805"/>
      <c r="J6" s="805" t="s">
        <v>0</v>
      </c>
      <c r="K6" s="805"/>
      <c r="L6" s="805"/>
      <c r="M6" s="805"/>
      <c r="N6" s="805" t="s">
        <v>0</v>
      </c>
      <c r="O6" s="805"/>
      <c r="P6" s="805" t="s">
        <v>0</v>
      </c>
      <c r="Q6" s="36"/>
      <c r="R6" s="36"/>
      <c r="S6" s="36"/>
      <c r="T6" s="36"/>
      <c r="U6" s="36"/>
      <c r="V6" s="36"/>
      <c r="W6" s="36"/>
    </row>
    <row r="7" spans="3:23" ht="7.5" customHeight="1" thickBot="1">
      <c r="C7" s="818"/>
      <c r="D7" s="797"/>
      <c r="E7" s="797"/>
      <c r="F7" s="819"/>
      <c r="G7" s="819"/>
      <c r="H7" s="819"/>
      <c r="I7" s="819"/>
      <c r="J7" s="819"/>
      <c r="K7" s="819"/>
      <c r="L7" s="819"/>
      <c r="M7" s="819"/>
      <c r="N7" s="819"/>
      <c r="O7" s="819"/>
      <c r="P7" s="819"/>
      <c r="Q7" s="36"/>
      <c r="R7" s="36"/>
      <c r="S7" s="36"/>
      <c r="T7" s="36"/>
      <c r="U7" s="36"/>
      <c r="V7" s="36"/>
      <c r="W7" s="36"/>
    </row>
    <row r="8" spans="3:23" ht="7.5" customHeight="1">
      <c r="C8" s="111"/>
      <c r="D8" s="84"/>
      <c r="E8" s="42"/>
      <c r="F8" s="84"/>
      <c r="G8" s="41"/>
      <c r="H8" s="84"/>
      <c r="I8" s="41"/>
      <c r="J8" s="84"/>
      <c r="K8" s="41"/>
      <c r="L8" s="84"/>
      <c r="M8" s="85"/>
      <c r="N8" s="84"/>
      <c r="O8" s="41"/>
      <c r="P8" s="84"/>
      <c r="Q8" s="86"/>
      <c r="R8" s="36"/>
      <c r="S8" s="36"/>
      <c r="T8" s="36"/>
      <c r="U8" s="36"/>
      <c r="V8" s="36"/>
      <c r="W8" s="36"/>
    </row>
    <row r="9" spans="3:23" ht="27" customHeight="1">
      <c r="C9" s="87" t="s">
        <v>12</v>
      </c>
      <c r="D9" s="977">
        <f>SUM(D16:D30)</f>
        <v>11628</v>
      </c>
      <c r="E9" s="977"/>
      <c r="F9" s="977">
        <f>SUM(F16:F30)</f>
        <v>73853581.984640002</v>
      </c>
      <c r="G9" s="977"/>
      <c r="H9" s="977">
        <f>SUM(H16:H30)</f>
        <v>32380202.098049998</v>
      </c>
      <c r="I9" s="977"/>
      <c r="J9" s="977">
        <f>SUM(J16:J30)</f>
        <v>41473379.886590004</v>
      </c>
      <c r="K9" s="977"/>
      <c r="L9" s="977">
        <f>SUM(L16:L30)</f>
        <v>444531</v>
      </c>
      <c r="M9" s="977"/>
      <c r="N9" s="977">
        <f>SUM(N16:N30)</f>
        <v>7904294.0069999993</v>
      </c>
      <c r="O9" s="977"/>
      <c r="P9" s="977">
        <f>SUM(P16:P30)</f>
        <v>80947184.606999993</v>
      </c>
      <c r="Q9" s="86"/>
      <c r="R9" s="36"/>
      <c r="S9" s="36"/>
      <c r="T9" s="36"/>
      <c r="U9" s="36"/>
      <c r="V9" s="36"/>
      <c r="W9" s="36"/>
    </row>
    <row r="10" spans="3:23" ht="7.5" customHeight="1" thickBot="1">
      <c r="C10" s="112"/>
      <c r="D10" s="88"/>
      <c r="E10" s="47"/>
      <c r="F10" s="88"/>
      <c r="G10" s="46"/>
      <c r="H10" s="88"/>
      <c r="I10" s="46"/>
      <c r="J10" s="88"/>
      <c r="K10" s="46"/>
      <c r="L10" s="88"/>
      <c r="M10" s="89"/>
      <c r="N10" s="88"/>
      <c r="O10" s="46"/>
      <c r="P10" s="88"/>
      <c r="Q10" s="86"/>
      <c r="R10" s="36"/>
      <c r="S10" s="36"/>
      <c r="T10" s="36"/>
      <c r="U10" s="36"/>
      <c r="V10" s="36"/>
      <c r="W10" s="36"/>
    </row>
    <row r="11" spans="3:23" ht="12" customHeight="1">
      <c r="C11" s="110"/>
      <c r="D11" s="113"/>
      <c r="E11" s="114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86"/>
      <c r="R11" s="36"/>
      <c r="S11" s="36"/>
      <c r="T11" s="36"/>
      <c r="U11" s="36"/>
      <c r="V11" s="36"/>
      <c r="W11" s="36"/>
    </row>
    <row r="12" spans="3:23" ht="12" customHeight="1">
      <c r="C12" s="110"/>
      <c r="D12" s="113"/>
      <c r="E12" s="114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86"/>
      <c r="R12" s="36"/>
      <c r="S12" s="36"/>
      <c r="T12" s="36"/>
      <c r="U12" s="36"/>
      <c r="V12" s="36"/>
      <c r="W12" s="36"/>
    </row>
    <row r="13" spans="3:23" ht="12" customHeight="1">
      <c r="C13" s="110"/>
      <c r="D13" s="113"/>
      <c r="E13" s="114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86"/>
      <c r="R13" s="36"/>
      <c r="S13" s="36"/>
      <c r="T13" s="36"/>
      <c r="U13" s="36"/>
      <c r="V13" s="36"/>
      <c r="W13" s="36"/>
    </row>
    <row r="14" spans="3:23" ht="12" customHeight="1">
      <c r="C14" s="110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86"/>
      <c r="R14" s="36"/>
      <c r="S14" s="36"/>
      <c r="T14" s="36"/>
      <c r="U14" s="36"/>
      <c r="V14" s="36"/>
      <c r="W14" s="36"/>
    </row>
    <row r="15" spans="3:23">
      <c r="C15" s="116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86"/>
      <c r="R15" s="36"/>
      <c r="S15" s="36"/>
      <c r="T15" s="36"/>
      <c r="U15" s="36"/>
      <c r="V15" s="36"/>
      <c r="W15" s="36"/>
    </row>
    <row r="16" spans="3:23" ht="25.5">
      <c r="C16" s="609" t="s">
        <v>199</v>
      </c>
      <c r="D16" s="92">
        <v>11552</v>
      </c>
      <c r="E16" s="92"/>
      <c r="F16" s="92">
        <v>72964872.315540001</v>
      </c>
      <c r="G16" s="92"/>
      <c r="H16" s="92">
        <v>31843112.876400001</v>
      </c>
      <c r="I16" s="92"/>
      <c r="J16" s="92">
        <v>41121759.439139999</v>
      </c>
      <c r="K16" s="92"/>
      <c r="L16" s="92">
        <v>438647</v>
      </c>
      <c r="M16" s="92"/>
      <c r="N16" s="92">
        <v>7782309.0889999997</v>
      </c>
      <c r="O16" s="92"/>
      <c r="P16" s="92">
        <v>80088972.577999994</v>
      </c>
      <c r="Q16" s="86"/>
      <c r="R16" s="36"/>
      <c r="S16" s="36"/>
      <c r="T16" s="36"/>
      <c r="U16" s="36"/>
      <c r="V16" s="36"/>
      <c r="W16" s="36"/>
    </row>
    <row r="17" spans="3:23">
      <c r="C17" s="610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86"/>
      <c r="R17" s="36"/>
      <c r="S17" s="36"/>
      <c r="T17" s="36"/>
      <c r="U17" s="36"/>
      <c r="V17" s="36"/>
      <c r="W17" s="36"/>
    </row>
    <row r="18" spans="3:23">
      <c r="C18" s="611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86"/>
      <c r="R18" s="36"/>
      <c r="S18" s="36"/>
      <c r="T18" s="36"/>
      <c r="U18" s="36"/>
      <c r="V18" s="36"/>
      <c r="W18" s="36"/>
    </row>
    <row r="19" spans="3:23" ht="12.75" customHeight="1">
      <c r="C19" s="61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86"/>
      <c r="R19" s="36"/>
      <c r="S19" s="36"/>
      <c r="T19" s="36"/>
      <c r="U19" s="36"/>
      <c r="V19" s="36"/>
      <c r="W19" s="36"/>
    </row>
    <row r="20" spans="3:23" ht="12.75" customHeight="1">
      <c r="C20" s="61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86"/>
      <c r="R20" s="36"/>
      <c r="S20" s="36"/>
      <c r="T20" s="36"/>
      <c r="U20" s="36"/>
      <c r="V20" s="36"/>
      <c r="W20" s="36"/>
    </row>
    <row r="21" spans="3:23">
      <c r="C21" s="61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86"/>
      <c r="R21" s="36"/>
      <c r="S21" s="36"/>
      <c r="T21" s="36"/>
      <c r="U21" s="36"/>
      <c r="V21" s="36"/>
      <c r="W21" s="36"/>
    </row>
    <row r="22" spans="3:23">
      <c r="C22" s="613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86"/>
      <c r="R22" s="36"/>
      <c r="S22" s="36"/>
      <c r="T22" s="36"/>
      <c r="U22" s="36"/>
      <c r="V22" s="36"/>
      <c r="W22" s="36"/>
    </row>
    <row r="23" spans="3:23" ht="25.5">
      <c r="C23" s="609" t="s">
        <v>200</v>
      </c>
      <c r="D23" s="92">
        <v>72</v>
      </c>
      <c r="E23" s="92"/>
      <c r="F23" s="92">
        <v>774210.03209999995</v>
      </c>
      <c r="G23" s="92"/>
      <c r="H23" s="92">
        <v>505665.85465000005</v>
      </c>
      <c r="I23" s="92"/>
      <c r="J23" s="92">
        <v>268544.17745000002</v>
      </c>
      <c r="K23" s="92"/>
      <c r="L23" s="92">
        <v>5211</v>
      </c>
      <c r="M23" s="92"/>
      <c r="N23" s="92">
        <v>108430.88500000001</v>
      </c>
      <c r="O23" s="92"/>
      <c r="P23" s="92">
        <v>718035.52899999998</v>
      </c>
      <c r="Q23" s="86"/>
      <c r="R23" s="36"/>
      <c r="S23" s="36"/>
      <c r="T23" s="36"/>
      <c r="U23" s="36"/>
      <c r="V23" s="36"/>
      <c r="W23" s="36"/>
    </row>
    <row r="24" spans="3:23">
      <c r="C24" s="614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86"/>
      <c r="R24" s="36"/>
      <c r="S24" s="36"/>
      <c r="T24" s="36"/>
      <c r="U24" s="36"/>
      <c r="V24" s="36"/>
      <c r="W24" s="36"/>
    </row>
    <row r="25" spans="3:23">
      <c r="C25" s="611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86"/>
      <c r="R25" s="36"/>
      <c r="S25" s="36"/>
      <c r="T25" s="36"/>
      <c r="U25" s="36"/>
      <c r="V25" s="36"/>
      <c r="W25" s="36"/>
    </row>
    <row r="26" spans="3:23">
      <c r="C26" s="611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36"/>
      <c r="R26" s="36"/>
      <c r="S26" s="36"/>
      <c r="T26" s="36"/>
      <c r="U26" s="36"/>
      <c r="V26" s="36"/>
      <c r="W26" s="36"/>
    </row>
    <row r="27" spans="3:23">
      <c r="C27" s="61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36"/>
      <c r="R27" s="36"/>
      <c r="S27" s="36"/>
      <c r="T27" s="36"/>
      <c r="U27" s="36"/>
      <c r="V27" s="36"/>
      <c r="W27" s="36"/>
    </row>
    <row r="28" spans="3:23">
      <c r="C28" s="615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36"/>
      <c r="R28" s="36"/>
      <c r="S28" s="36"/>
      <c r="T28" s="36"/>
      <c r="U28" s="36"/>
      <c r="V28" s="36"/>
      <c r="W28" s="36"/>
    </row>
    <row r="29" spans="3:23">
      <c r="C29" s="5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36"/>
      <c r="R29" s="36"/>
      <c r="S29" s="36"/>
      <c r="T29" s="36"/>
      <c r="U29" s="36"/>
      <c r="V29" s="36"/>
      <c r="W29" s="36"/>
    </row>
    <row r="30" spans="3:23" ht="25.5">
      <c r="C30" s="616" t="s">
        <v>201</v>
      </c>
      <c r="D30" s="92">
        <v>4</v>
      </c>
      <c r="E30" s="92"/>
      <c r="F30" s="92">
        <v>114499.63699999999</v>
      </c>
      <c r="G30" s="92"/>
      <c r="H30" s="92">
        <v>31423.367000000002</v>
      </c>
      <c r="I30" s="92"/>
      <c r="J30" s="92">
        <v>83076.27</v>
      </c>
      <c r="K30" s="92"/>
      <c r="L30" s="92">
        <v>673</v>
      </c>
      <c r="M30" s="92"/>
      <c r="N30" s="92">
        <v>13554.032999999999</v>
      </c>
      <c r="O30" s="92"/>
      <c r="P30" s="92">
        <v>140176.5</v>
      </c>
      <c r="Q30" s="36"/>
      <c r="R30" s="36"/>
      <c r="S30" s="36"/>
      <c r="T30" s="36"/>
      <c r="U30" s="36"/>
      <c r="V30" s="36"/>
      <c r="W30" s="36"/>
    </row>
    <row r="31" spans="3:23">
      <c r="C31" s="3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36"/>
      <c r="R31" s="36"/>
      <c r="S31" s="36"/>
      <c r="T31" s="36"/>
      <c r="U31" s="36"/>
      <c r="V31" s="36"/>
      <c r="W31" s="36"/>
    </row>
    <row r="32" spans="3:23">
      <c r="C32" s="121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36"/>
      <c r="R32" s="36"/>
      <c r="S32" s="36"/>
      <c r="T32" s="36"/>
      <c r="U32" s="36"/>
      <c r="V32" s="36"/>
      <c r="W32" s="36"/>
    </row>
    <row r="33" spans="3:35">
      <c r="D33" s="122"/>
      <c r="E33" s="122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4"/>
      <c r="R33" s="4"/>
      <c r="S33" s="4"/>
      <c r="T33" s="4"/>
      <c r="U33" s="4"/>
      <c r="V33" s="4"/>
      <c r="W33" s="4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</row>
    <row r="34" spans="3:35">
      <c r="C34" s="124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4"/>
      <c r="R34" s="4"/>
      <c r="S34" s="4"/>
      <c r="T34" s="4"/>
      <c r="U34" s="4"/>
      <c r="V34" s="4"/>
      <c r="W34" s="4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</row>
    <row r="35" spans="3:35" ht="13.5" customHeight="1">
      <c r="C35" s="118"/>
      <c r="D35" s="4"/>
      <c r="E35" s="4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36"/>
      <c r="R35" s="36"/>
      <c r="S35" s="36"/>
      <c r="T35" s="36"/>
      <c r="U35" s="36"/>
      <c r="V35" s="36"/>
      <c r="W35" s="36"/>
    </row>
    <row r="36" spans="3:35" ht="13.5" customHeight="1">
      <c r="Q36" s="36"/>
      <c r="R36" s="36"/>
      <c r="S36" s="36"/>
      <c r="T36" s="36"/>
      <c r="U36" s="36"/>
      <c r="V36" s="36"/>
      <c r="W36" s="36"/>
    </row>
    <row r="37" spans="3:35" ht="13.5" customHeight="1"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</row>
    <row r="38" spans="3:35" ht="18" customHeight="1">
      <c r="Q38" s="4"/>
      <c r="R38" s="36"/>
      <c r="S38" s="36"/>
      <c r="T38" s="36"/>
      <c r="U38" s="36"/>
      <c r="V38" s="36"/>
      <c r="W38" s="36"/>
    </row>
    <row r="39" spans="3:35" ht="13.5" customHeight="1">
      <c r="Q39" s="36"/>
      <c r="R39" s="36"/>
      <c r="S39" s="36"/>
      <c r="T39" s="36"/>
      <c r="U39" s="36"/>
      <c r="V39" s="36"/>
      <c r="W39" s="36"/>
    </row>
    <row r="40" spans="3:35" ht="41.25" customHeight="1" thickBot="1">
      <c r="C40" s="127"/>
      <c r="D40" s="128"/>
      <c r="E40" s="128"/>
      <c r="F40" s="128"/>
      <c r="G40" s="128"/>
      <c r="H40" s="3"/>
      <c r="I40" s="128"/>
      <c r="J40" s="128"/>
      <c r="K40" s="128"/>
      <c r="L40" s="128"/>
      <c r="M40" s="128"/>
      <c r="N40" s="128"/>
      <c r="O40" s="128"/>
      <c r="P40" s="128"/>
      <c r="Q40" s="36"/>
      <c r="R40" s="36"/>
      <c r="S40" s="36"/>
      <c r="T40" s="36"/>
      <c r="U40" s="36"/>
      <c r="V40" s="36"/>
      <c r="W40" s="36"/>
    </row>
  </sheetData>
  <mergeCells count="1">
    <mergeCell ref="C2:P2"/>
  </mergeCells>
  <pageMargins left="0" right="0.5" top="0.3" bottom="0.5" header="1.27" footer="1"/>
  <pageSetup paperSize="9" scale="80" firstPageNumber="6" orientation="landscape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AJ34"/>
  <sheetViews>
    <sheetView zoomScaleNormal="100" zoomScaleSheetLayoutView="98" workbookViewId="0">
      <selection activeCell="C41" sqref="C41"/>
    </sheetView>
  </sheetViews>
  <sheetFormatPr defaultColWidth="9.140625" defaultRowHeight="12.75"/>
  <cols>
    <col min="1" max="1" width="8.7109375" style="131" customWidth="1"/>
    <col min="2" max="2" width="1.42578125" style="131" customWidth="1"/>
    <col min="3" max="3" width="9" style="130" customWidth="1"/>
    <col min="4" max="4" width="9" style="131" customWidth="1"/>
    <col min="5" max="5" width="9" style="130" customWidth="1"/>
    <col min="6" max="6" width="16.7109375" style="140" customWidth="1"/>
    <col min="7" max="7" width="2.140625" style="140" customWidth="1"/>
    <col min="8" max="8" width="16.7109375" style="140" customWidth="1"/>
    <col min="9" max="9" width="2.140625" style="140" customWidth="1"/>
    <col min="10" max="10" width="16.7109375" style="140" customWidth="1"/>
    <col min="11" max="11" width="2.140625" style="140" customWidth="1"/>
    <col min="12" max="12" width="16.7109375" style="140" customWidth="1"/>
    <col min="13" max="13" width="2.140625" style="140" customWidth="1"/>
    <col min="14" max="14" width="21.7109375" style="140" customWidth="1"/>
    <col min="15" max="15" width="2.140625" style="140" customWidth="1"/>
    <col min="16" max="16" width="16.7109375" style="140" customWidth="1"/>
    <col min="17" max="17" width="2.140625" style="140" customWidth="1"/>
    <col min="18" max="18" width="21.7109375" style="140" customWidth="1"/>
    <col min="19" max="19" width="9.140625" style="131"/>
    <col min="20" max="20" width="14.28515625" style="131" bestFit="1" customWidth="1"/>
    <col min="21" max="21" width="16" style="131" bestFit="1" customWidth="1"/>
    <col min="22" max="27" width="13.28515625" style="131" customWidth="1"/>
    <col min="28" max="28" width="9.140625" style="131"/>
    <col min="29" max="36" width="10.5703125" style="131" customWidth="1"/>
    <col min="37" max="16384" width="9.140625" style="131"/>
  </cols>
  <sheetData>
    <row r="1" spans="1:36" ht="12.95" customHeight="1">
      <c r="A1" s="129"/>
      <c r="B1" s="129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36" ht="27" customHeight="1">
      <c r="A2" s="129"/>
      <c r="B2" s="129"/>
      <c r="C2" s="1003" t="s">
        <v>202</v>
      </c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1004"/>
      <c r="P2" s="1004"/>
      <c r="Q2" s="1004"/>
      <c r="R2" s="1004"/>
      <c r="T2" s="134"/>
      <c r="U2" s="134"/>
      <c r="V2" s="134"/>
      <c r="W2" s="134"/>
      <c r="X2" s="134"/>
      <c r="Y2" s="134"/>
      <c r="Z2" s="134"/>
      <c r="AA2" s="134"/>
      <c r="AC2" s="135"/>
      <c r="AD2" s="135"/>
      <c r="AE2" s="135"/>
      <c r="AF2" s="135"/>
      <c r="AG2" s="135"/>
      <c r="AH2" s="135"/>
      <c r="AI2" s="135"/>
      <c r="AJ2" s="135"/>
    </row>
    <row r="3" spans="1:36" ht="12.75" customHeight="1" thickBot="1">
      <c r="A3" s="129"/>
      <c r="B3" s="129"/>
      <c r="C3" s="137"/>
      <c r="D3" s="138"/>
      <c r="E3" s="137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T3" s="136"/>
      <c r="U3" s="135"/>
      <c r="V3" s="135"/>
      <c r="W3" s="135"/>
      <c r="X3" s="135"/>
      <c r="Y3" s="135"/>
      <c r="Z3" s="135"/>
      <c r="AA3" s="135"/>
      <c r="AC3" s="135"/>
      <c r="AD3" s="135"/>
      <c r="AE3" s="135"/>
      <c r="AF3" s="135"/>
      <c r="AG3" s="135"/>
      <c r="AH3" s="135"/>
      <c r="AI3" s="135"/>
      <c r="AJ3" s="135"/>
    </row>
    <row r="4" spans="1:36" ht="12.95" customHeight="1">
      <c r="A4" s="129"/>
      <c r="B4" s="129"/>
      <c r="C4" s="827"/>
      <c r="D4" s="828"/>
      <c r="E4" s="827"/>
      <c r="F4" s="829"/>
      <c r="G4" s="829"/>
      <c r="H4" s="829"/>
      <c r="I4" s="829"/>
      <c r="J4" s="829"/>
      <c r="K4" s="829"/>
      <c r="L4" s="829"/>
      <c r="M4" s="829"/>
      <c r="N4" s="829"/>
      <c r="O4" s="829"/>
      <c r="P4" s="829"/>
      <c r="Q4" s="829"/>
      <c r="R4" s="829"/>
      <c r="T4" s="136"/>
      <c r="U4" s="135"/>
      <c r="V4" s="135"/>
      <c r="W4" s="135"/>
      <c r="X4" s="135"/>
      <c r="Y4" s="135"/>
      <c r="Z4" s="135"/>
      <c r="AA4" s="135"/>
      <c r="AC4" s="135"/>
      <c r="AD4" s="135"/>
      <c r="AE4" s="135"/>
      <c r="AF4" s="135"/>
      <c r="AG4" s="135"/>
      <c r="AH4" s="135"/>
      <c r="AI4" s="135"/>
      <c r="AJ4" s="135"/>
    </row>
    <row r="5" spans="1:36" ht="106.5" customHeight="1">
      <c r="A5" s="129"/>
      <c r="B5" s="129"/>
      <c r="C5" s="1005" t="s">
        <v>45</v>
      </c>
      <c r="D5" s="1006"/>
      <c r="E5" s="1006"/>
      <c r="F5" s="803" t="s">
        <v>46</v>
      </c>
      <c r="G5" s="829"/>
      <c r="H5" s="803" t="s">
        <v>47</v>
      </c>
      <c r="I5" s="830"/>
      <c r="J5" s="831" t="s">
        <v>48</v>
      </c>
      <c r="K5" s="829"/>
      <c r="L5" s="803" t="s">
        <v>49</v>
      </c>
      <c r="M5" s="829"/>
      <c r="N5" s="803" t="s">
        <v>50</v>
      </c>
      <c r="O5" s="829"/>
      <c r="P5" s="803" t="s">
        <v>51</v>
      </c>
      <c r="Q5" s="829"/>
      <c r="R5" s="803" t="s">
        <v>52</v>
      </c>
      <c r="T5" s="136"/>
      <c r="U5" s="135"/>
      <c r="V5" s="135"/>
      <c r="W5" s="135"/>
      <c r="X5" s="135"/>
      <c r="Y5" s="135"/>
      <c r="Z5" s="135"/>
      <c r="AA5" s="135"/>
      <c r="AC5" s="135"/>
      <c r="AD5" s="135"/>
      <c r="AE5" s="135"/>
      <c r="AF5" s="135"/>
      <c r="AG5" s="135"/>
      <c r="AH5" s="135"/>
      <c r="AI5" s="135"/>
      <c r="AJ5" s="135"/>
    </row>
    <row r="6" spans="1:36" ht="17.25" customHeight="1">
      <c r="A6" s="129"/>
      <c r="B6" s="129"/>
      <c r="C6" s="1007"/>
      <c r="D6" s="1007"/>
      <c r="E6" s="1007"/>
      <c r="F6" s="830"/>
      <c r="G6" s="830"/>
      <c r="H6" s="832" t="s">
        <v>0</v>
      </c>
      <c r="I6" s="832"/>
      <c r="J6" s="832" t="s">
        <v>0</v>
      </c>
      <c r="K6" s="832"/>
      <c r="L6" s="832" t="s">
        <v>0</v>
      </c>
      <c r="M6" s="832"/>
      <c r="N6" s="832"/>
      <c r="O6" s="832"/>
      <c r="P6" s="832" t="s">
        <v>0</v>
      </c>
      <c r="Q6" s="832"/>
      <c r="R6" s="832" t="s">
        <v>0</v>
      </c>
      <c r="T6" s="136"/>
      <c r="U6" s="142"/>
      <c r="V6" s="142"/>
      <c r="W6" s="142"/>
      <c r="X6" s="142"/>
      <c r="Y6" s="142"/>
      <c r="Z6" s="135"/>
      <c r="AA6" s="135"/>
    </row>
    <row r="7" spans="1:36" ht="7.5" customHeight="1" thickBot="1">
      <c r="A7" s="129"/>
      <c r="B7" s="129"/>
      <c r="C7" s="833"/>
      <c r="D7" s="834"/>
      <c r="E7" s="835"/>
      <c r="F7" s="836"/>
      <c r="G7" s="837"/>
      <c r="H7" s="836"/>
      <c r="I7" s="836"/>
      <c r="J7" s="836"/>
      <c r="K7" s="836"/>
      <c r="L7" s="836"/>
      <c r="M7" s="836"/>
      <c r="N7" s="836"/>
      <c r="O7" s="836"/>
      <c r="P7" s="836"/>
      <c r="Q7" s="836"/>
      <c r="R7" s="836"/>
    </row>
    <row r="8" spans="1:36" ht="7.5" customHeight="1">
      <c r="A8" s="129"/>
      <c r="B8" s="129"/>
      <c r="C8" s="146"/>
      <c r="D8" s="133"/>
      <c r="E8" s="147"/>
      <c r="F8" s="148"/>
      <c r="G8" s="149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</row>
    <row r="9" spans="1:36" ht="27" customHeight="1">
      <c r="A9" s="129"/>
      <c r="B9" s="129"/>
      <c r="C9" s="1008" t="s">
        <v>12</v>
      </c>
      <c r="D9" s="1008"/>
      <c r="E9" s="1008"/>
      <c r="F9" s="617">
        <f>SUM(F12:F18)</f>
        <v>11628</v>
      </c>
      <c r="G9" s="152"/>
      <c r="H9" s="617">
        <f>SUM(H12:H18)</f>
        <v>73853581.984640002</v>
      </c>
      <c r="I9" s="618"/>
      <c r="J9" s="617">
        <f>SUM(J12:J18)</f>
        <v>32380202.098049998</v>
      </c>
      <c r="K9" s="618"/>
      <c r="L9" s="617">
        <f>SUM(L12:L18)</f>
        <v>41473379.886590004</v>
      </c>
      <c r="M9" s="618"/>
      <c r="N9" s="617">
        <f>SUM(N12:N18)</f>
        <v>444531</v>
      </c>
      <c r="O9" s="618"/>
      <c r="P9" s="617">
        <f>SUM(P12:P18)</f>
        <v>7904294.0070000011</v>
      </c>
      <c r="Q9" s="618"/>
      <c r="R9" s="617">
        <f>SUM(R12:R18)</f>
        <v>80947184.606999993</v>
      </c>
    </row>
    <row r="10" spans="1:36" ht="7.5" customHeight="1" thickBot="1">
      <c r="A10" s="129"/>
      <c r="B10" s="129"/>
      <c r="C10" s="137"/>
      <c r="D10" s="138"/>
      <c r="E10" s="143"/>
      <c r="F10" s="144"/>
      <c r="G10" s="145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</row>
    <row r="11" spans="1:36" ht="44.1" customHeight="1">
      <c r="A11" s="129"/>
      <c r="B11" s="129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</row>
    <row r="12" spans="1:36" ht="44.1" customHeight="1">
      <c r="A12" s="129"/>
      <c r="B12" s="129"/>
      <c r="C12" s="1008" t="s">
        <v>161</v>
      </c>
      <c r="D12" s="1008"/>
      <c r="E12" s="153">
        <v>5</v>
      </c>
      <c r="F12" s="92">
        <v>3732</v>
      </c>
      <c r="G12" s="92"/>
      <c r="H12" s="92">
        <v>2946779.5167200002</v>
      </c>
      <c r="I12" s="92"/>
      <c r="J12" s="92">
        <v>1283431.6552200001</v>
      </c>
      <c r="K12" s="92"/>
      <c r="L12" s="92">
        <v>1663347.8615000003</v>
      </c>
      <c r="M12" s="92"/>
      <c r="N12" s="92">
        <v>10395</v>
      </c>
      <c r="O12" s="92"/>
      <c r="P12" s="92">
        <v>123801.099</v>
      </c>
      <c r="Q12" s="92"/>
      <c r="R12" s="92">
        <v>2858936.9780000001</v>
      </c>
    </row>
    <row r="13" spans="1:36" ht="44.1" customHeight="1">
      <c r="A13" s="129"/>
      <c r="B13" s="129"/>
      <c r="C13" s="153"/>
      <c r="D13" s="982"/>
      <c r="E13" s="153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T13" s="135"/>
      <c r="U13" s="135"/>
      <c r="V13" s="135"/>
      <c r="W13" s="135"/>
      <c r="X13" s="135"/>
      <c r="Y13" s="135"/>
      <c r="Z13" s="135"/>
      <c r="AA13" s="135"/>
    </row>
    <row r="14" spans="1:36" ht="44.1" customHeight="1">
      <c r="A14" s="129"/>
      <c r="B14" s="129"/>
      <c r="C14" s="153">
        <v>5</v>
      </c>
      <c r="D14" s="153" t="s">
        <v>53</v>
      </c>
      <c r="E14" s="153">
        <v>29</v>
      </c>
      <c r="F14" s="92">
        <v>5027</v>
      </c>
      <c r="G14" s="92"/>
      <c r="H14" s="92">
        <v>13725177.77328</v>
      </c>
      <c r="I14" s="92"/>
      <c r="J14" s="92">
        <v>6592698.1857399996</v>
      </c>
      <c r="K14" s="92"/>
      <c r="L14" s="92">
        <v>7132479.5875400007</v>
      </c>
      <c r="M14" s="92"/>
      <c r="N14" s="92">
        <v>61612</v>
      </c>
      <c r="O14" s="92"/>
      <c r="P14" s="92">
        <v>1123589.3630000001</v>
      </c>
      <c r="Q14" s="92"/>
      <c r="R14" s="92">
        <v>17099224.693999998</v>
      </c>
      <c r="T14" s="135"/>
      <c r="U14" s="135"/>
      <c r="V14" s="135"/>
      <c r="W14" s="135"/>
      <c r="X14" s="135"/>
      <c r="Y14" s="135"/>
      <c r="Z14" s="135"/>
      <c r="AA14" s="135"/>
    </row>
    <row r="15" spans="1:36" ht="44.1" customHeight="1">
      <c r="A15" s="129"/>
      <c r="B15" s="129"/>
      <c r="C15" s="153"/>
      <c r="D15" s="153"/>
      <c r="E15" s="153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T15" s="135"/>
      <c r="U15" s="135"/>
      <c r="V15" s="135"/>
      <c r="W15" s="135"/>
      <c r="X15" s="135"/>
      <c r="Y15" s="135"/>
      <c r="Z15" s="135"/>
      <c r="AA15" s="135"/>
    </row>
    <row r="16" spans="1:36" ht="44.1" customHeight="1">
      <c r="A16" s="129"/>
      <c r="B16" s="129"/>
      <c r="C16" s="153">
        <v>30</v>
      </c>
      <c r="D16" s="153" t="s">
        <v>53</v>
      </c>
      <c r="E16" s="154">
        <v>75</v>
      </c>
      <c r="F16" s="92">
        <v>1471</v>
      </c>
      <c r="G16" s="92"/>
      <c r="H16" s="92">
        <v>13076399.980500001</v>
      </c>
      <c r="I16" s="92"/>
      <c r="J16" s="92">
        <v>5682917.7775900001</v>
      </c>
      <c r="K16" s="92"/>
      <c r="L16" s="92">
        <v>7393482.2029100005</v>
      </c>
      <c r="M16" s="92"/>
      <c r="N16" s="92">
        <v>60640</v>
      </c>
      <c r="O16" s="92"/>
      <c r="P16" s="92">
        <v>1158551.3689999999</v>
      </c>
      <c r="Q16" s="92"/>
      <c r="R16" s="92">
        <v>12815218.947000001</v>
      </c>
      <c r="T16" s="135"/>
      <c r="U16" s="135"/>
      <c r="V16" s="135"/>
      <c r="W16" s="135"/>
      <c r="X16" s="135"/>
      <c r="Y16" s="135"/>
      <c r="Z16" s="135"/>
      <c r="AA16" s="135"/>
    </row>
    <row r="17" spans="1:27" ht="44.1" customHeight="1">
      <c r="A17" s="129"/>
      <c r="B17" s="129"/>
      <c r="C17" s="153"/>
      <c r="D17" s="153"/>
      <c r="E17" s="153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T17" s="135"/>
      <c r="U17" s="135"/>
      <c r="V17" s="135"/>
      <c r="W17" s="135"/>
      <c r="X17" s="135"/>
      <c r="Y17" s="135"/>
      <c r="Z17" s="135"/>
      <c r="AA17" s="135"/>
    </row>
    <row r="18" spans="1:27" ht="44.1" customHeight="1">
      <c r="A18" s="129"/>
      <c r="B18" s="129"/>
      <c r="C18" s="153">
        <v>76</v>
      </c>
      <c r="D18" s="1000" t="s">
        <v>203</v>
      </c>
      <c r="E18" s="1001"/>
      <c r="F18" s="92">
        <v>1398</v>
      </c>
      <c r="G18" s="92"/>
      <c r="H18" s="92">
        <v>44105224.714140005</v>
      </c>
      <c r="I18" s="92"/>
      <c r="J18" s="92">
        <v>18821154.479499999</v>
      </c>
      <c r="K18" s="92"/>
      <c r="L18" s="92">
        <v>25284070.234640002</v>
      </c>
      <c r="M18" s="92"/>
      <c r="N18" s="92">
        <v>311884</v>
      </c>
      <c r="O18" s="92"/>
      <c r="P18" s="92">
        <v>5498352.1760000009</v>
      </c>
      <c r="Q18" s="92"/>
      <c r="R18" s="92">
        <v>48173803.987999998</v>
      </c>
      <c r="T18" s="135"/>
      <c r="U18" s="135"/>
      <c r="V18" s="135"/>
      <c r="W18" s="135"/>
      <c r="X18" s="135"/>
      <c r="Y18" s="135"/>
      <c r="Z18" s="135"/>
      <c r="AA18" s="135"/>
    </row>
    <row r="19" spans="1:27" ht="12.75" customHeight="1">
      <c r="A19" s="129"/>
      <c r="B19" s="129"/>
      <c r="C19" s="151"/>
      <c r="D19" s="1002"/>
      <c r="E19" s="1002"/>
      <c r="F19" s="155"/>
      <c r="G19" s="155"/>
      <c r="H19" s="155"/>
      <c r="I19" s="155"/>
      <c r="J19" s="155"/>
      <c r="K19" s="155"/>
      <c r="L19" s="156"/>
      <c r="M19" s="155"/>
      <c r="N19" s="155"/>
      <c r="O19" s="155"/>
      <c r="P19" s="155"/>
      <c r="Q19" s="155"/>
      <c r="R19" s="155"/>
    </row>
    <row r="20" spans="1:27" ht="12.75" customHeight="1">
      <c r="A20" s="129"/>
      <c r="B20" s="129"/>
      <c r="C20" s="151"/>
      <c r="D20" s="591"/>
      <c r="E20" s="591"/>
      <c r="F20" s="155"/>
      <c r="G20" s="155"/>
      <c r="H20" s="155"/>
      <c r="I20" s="155"/>
      <c r="J20" s="155"/>
      <c r="K20" s="155"/>
      <c r="L20" s="156"/>
      <c r="M20" s="155"/>
      <c r="N20" s="155"/>
      <c r="O20" s="155"/>
      <c r="P20" s="155"/>
      <c r="Q20" s="155"/>
      <c r="R20" s="155"/>
    </row>
    <row r="21" spans="1:27" ht="12.75" customHeight="1">
      <c r="A21" s="129"/>
      <c r="B21" s="129"/>
      <c r="C21" s="151"/>
      <c r="D21" s="591"/>
      <c r="E21" s="591"/>
      <c r="F21" s="155"/>
      <c r="G21" s="155"/>
      <c r="H21" s="155"/>
      <c r="I21" s="155"/>
      <c r="J21" s="155"/>
      <c r="K21" s="155"/>
      <c r="L21" s="156"/>
      <c r="M21" s="155"/>
      <c r="N21" s="155"/>
      <c r="O21" s="155"/>
      <c r="P21" s="155"/>
      <c r="Q21" s="155"/>
      <c r="R21" s="155"/>
    </row>
    <row r="22" spans="1:27" ht="12.75" customHeight="1">
      <c r="A22" s="129"/>
      <c r="B22" s="129"/>
      <c r="C22" s="151"/>
      <c r="D22" s="591"/>
      <c r="E22" s="591"/>
      <c r="F22" s="155"/>
      <c r="G22" s="155"/>
      <c r="H22" s="155"/>
      <c r="I22" s="155"/>
      <c r="J22" s="155"/>
      <c r="K22" s="155"/>
      <c r="L22" s="156"/>
      <c r="M22" s="155"/>
      <c r="N22" s="155"/>
      <c r="O22" s="155"/>
      <c r="P22" s="155"/>
      <c r="Q22" s="155"/>
      <c r="R22" s="155"/>
    </row>
    <row r="23" spans="1:27" ht="12.75" customHeight="1">
      <c r="A23" s="129"/>
      <c r="B23" s="129"/>
      <c r="C23" s="151"/>
      <c r="D23" s="591"/>
      <c r="E23" s="591"/>
      <c r="F23" s="155"/>
      <c r="G23" s="155"/>
      <c r="H23" s="155"/>
      <c r="I23" s="155"/>
      <c r="J23" s="155"/>
      <c r="K23" s="155"/>
      <c r="L23" s="156"/>
      <c r="M23" s="155"/>
      <c r="N23" s="155"/>
      <c r="O23" s="155"/>
      <c r="P23" s="155"/>
      <c r="Q23" s="155"/>
      <c r="R23" s="155"/>
    </row>
    <row r="24" spans="1:27" ht="12.75" customHeight="1">
      <c r="A24" s="129"/>
      <c r="B24" s="129"/>
      <c r="C24" s="151"/>
      <c r="D24" s="591"/>
      <c r="E24" s="591"/>
      <c r="F24" s="155"/>
      <c r="G24" s="155"/>
      <c r="H24" s="155"/>
      <c r="I24" s="155"/>
      <c r="J24" s="155"/>
      <c r="K24" s="155"/>
      <c r="L24" s="156"/>
      <c r="M24" s="155"/>
      <c r="N24" s="155"/>
      <c r="O24" s="155"/>
      <c r="P24" s="155"/>
      <c r="Q24" s="155"/>
      <c r="R24" s="155"/>
    </row>
    <row r="25" spans="1:27" ht="22.5" customHeight="1" thickBot="1">
      <c r="A25" s="129"/>
      <c r="B25" s="129"/>
      <c r="C25" s="754"/>
      <c r="D25" s="755"/>
      <c r="E25" s="755"/>
      <c r="F25" s="756"/>
      <c r="G25" s="756"/>
      <c r="H25" s="756"/>
      <c r="I25" s="756"/>
      <c r="J25" s="756"/>
      <c r="K25" s="756"/>
      <c r="L25" s="757"/>
      <c r="M25" s="756"/>
      <c r="N25" s="756"/>
      <c r="O25" s="756"/>
      <c r="P25" s="756"/>
      <c r="Q25" s="756"/>
      <c r="R25" s="756"/>
    </row>
    <row r="26" spans="1:27">
      <c r="A26" s="129"/>
      <c r="B26" s="129"/>
      <c r="C26" s="157"/>
      <c r="D26" s="590"/>
      <c r="E26" s="590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33"/>
      <c r="T26" s="133"/>
      <c r="U26" s="133"/>
    </row>
    <row r="27" spans="1:27">
      <c r="A27" s="129"/>
      <c r="B27" s="129"/>
      <c r="C27" s="157"/>
      <c r="D27" s="590"/>
      <c r="E27" s="590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33"/>
      <c r="T27" s="133"/>
      <c r="U27" s="133"/>
    </row>
    <row r="28" spans="1:27">
      <c r="A28" s="129"/>
      <c r="B28" s="129"/>
      <c r="C28" s="157"/>
      <c r="D28" s="590"/>
      <c r="E28" s="590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33"/>
      <c r="T28" s="133"/>
      <c r="U28" s="133"/>
    </row>
    <row r="29" spans="1:27">
      <c r="A29" s="129"/>
      <c r="B29" s="129"/>
      <c r="C29" s="157"/>
      <c r="D29" s="590"/>
      <c r="E29" s="590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33"/>
      <c r="T29" s="133"/>
      <c r="U29" s="133"/>
    </row>
    <row r="30" spans="1:27">
      <c r="A30" s="129"/>
      <c r="B30" s="129"/>
      <c r="C30" s="157"/>
      <c r="D30" s="590"/>
      <c r="E30" s="590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33"/>
      <c r="T30" s="133"/>
      <c r="U30" s="133"/>
    </row>
    <row r="31" spans="1:27">
      <c r="A31" s="129"/>
      <c r="B31" s="129"/>
      <c r="C31" s="157"/>
      <c r="D31" s="590"/>
      <c r="E31" s="590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33"/>
      <c r="T31" s="133"/>
      <c r="U31" s="133"/>
    </row>
    <row r="32" spans="1:27">
      <c r="A32" s="129"/>
      <c r="B32" s="129"/>
      <c r="C32" s="157"/>
      <c r="D32" s="590"/>
      <c r="E32" s="590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33"/>
      <c r="T32" s="133"/>
      <c r="U32" s="133"/>
    </row>
    <row r="33" spans="3:21">
      <c r="C33" s="146"/>
      <c r="D33" s="133"/>
      <c r="E33" s="146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33"/>
      <c r="T33" s="133"/>
      <c r="U33" s="133"/>
    </row>
    <row r="34" spans="3:21">
      <c r="C34" s="146"/>
      <c r="D34" s="133"/>
      <c r="E34" s="146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33"/>
      <c r="T34" s="133"/>
      <c r="U34" s="133"/>
    </row>
  </sheetData>
  <mergeCells count="7">
    <mergeCell ref="D18:E18"/>
    <mergeCell ref="D19:E19"/>
    <mergeCell ref="C2:R2"/>
    <mergeCell ref="C5:E5"/>
    <mergeCell ref="C6:E6"/>
    <mergeCell ref="C9:E9"/>
    <mergeCell ref="C12:D12"/>
  </mergeCells>
  <pageMargins left="0" right="0.5" top="0.3" bottom="0.5" header="1.27" footer="1"/>
  <pageSetup paperSize="9" scale="80" firstPageNumber="7" orientation="landscape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AK54"/>
  <sheetViews>
    <sheetView zoomScaleNormal="100" zoomScaleSheetLayoutView="100" workbookViewId="0">
      <selection activeCell="C41" sqref="C41"/>
    </sheetView>
  </sheetViews>
  <sheetFormatPr defaultColWidth="9.140625" defaultRowHeight="12.75"/>
  <cols>
    <col min="1" max="1" width="8.5703125" style="131" customWidth="1"/>
    <col min="2" max="2" width="1.42578125" style="131" customWidth="1"/>
    <col min="3" max="4" width="9" style="131" customWidth="1"/>
    <col min="5" max="5" width="9" style="130" customWidth="1"/>
    <col min="6" max="6" width="16.7109375" style="140" customWidth="1"/>
    <col min="7" max="7" width="2.140625" style="140" customWidth="1"/>
    <col min="8" max="8" width="16.7109375" style="140" customWidth="1"/>
    <col min="9" max="9" width="2.140625" style="140" customWidth="1"/>
    <col min="10" max="10" width="16.7109375" style="140" customWidth="1"/>
    <col min="11" max="11" width="2.140625" style="140" customWidth="1"/>
    <col min="12" max="12" width="16.7109375" style="140" customWidth="1"/>
    <col min="13" max="13" width="2.140625" style="140" customWidth="1"/>
    <col min="14" max="14" width="22.140625" style="140" customWidth="1"/>
    <col min="15" max="15" width="2.140625" style="140" customWidth="1"/>
    <col min="16" max="16" width="16.7109375" style="140" customWidth="1"/>
    <col min="17" max="17" width="2.140625" style="140" customWidth="1"/>
    <col min="18" max="18" width="22.140625" style="140" customWidth="1"/>
    <col min="19" max="19" width="2.85546875" style="133" customWidth="1"/>
    <col min="20" max="20" width="9.140625" style="131"/>
    <col min="21" max="21" width="19.85546875" style="131" customWidth="1"/>
    <col min="22" max="22" width="12" style="131" customWidth="1"/>
    <col min="23" max="25" width="12.7109375" style="131" bestFit="1" customWidth="1"/>
    <col min="26" max="28" width="12" style="131" customWidth="1"/>
    <col min="29" max="29" width="9.140625" style="131"/>
    <col min="30" max="30" width="14.28515625" style="131" customWidth="1"/>
    <col min="31" max="31" width="9.140625" style="131"/>
    <col min="32" max="33" width="10.140625" style="131" customWidth="1"/>
    <col min="34" max="34" width="11.7109375" style="131" customWidth="1"/>
    <col min="35" max="16384" width="9.140625" style="131"/>
  </cols>
  <sheetData>
    <row r="1" spans="1:37" ht="12.95" customHeight="1">
      <c r="A1" s="158"/>
      <c r="B1" s="158"/>
    </row>
    <row r="2" spans="1:37" ht="27" customHeight="1">
      <c r="A2" s="158"/>
      <c r="B2" s="158"/>
      <c r="C2" s="1003" t="s">
        <v>247</v>
      </c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1004"/>
      <c r="P2" s="1004"/>
      <c r="Q2" s="1004"/>
      <c r="R2" s="1004"/>
    </row>
    <row r="3" spans="1:37" ht="12.95" customHeight="1" thickBot="1">
      <c r="A3" s="158"/>
      <c r="B3" s="158"/>
      <c r="C3" s="138"/>
      <c r="D3" s="138"/>
      <c r="E3" s="137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U3" s="134"/>
      <c r="V3" s="134"/>
      <c r="W3" s="134"/>
      <c r="X3" s="134"/>
      <c r="Y3" s="134"/>
      <c r="Z3" s="134"/>
      <c r="AA3" s="134"/>
      <c r="AB3" s="134"/>
      <c r="AD3" s="142"/>
      <c r="AE3" s="142"/>
      <c r="AF3" s="142"/>
      <c r="AG3" s="142"/>
      <c r="AH3" s="142"/>
      <c r="AI3" s="142"/>
      <c r="AJ3" s="142"/>
      <c r="AK3" s="142"/>
    </row>
    <row r="4" spans="1:37" ht="7.5" customHeight="1">
      <c r="A4" s="158"/>
      <c r="B4" s="158"/>
      <c r="C4" s="828"/>
      <c r="D4" s="828"/>
      <c r="E4" s="827"/>
      <c r="F4" s="838"/>
      <c r="G4" s="838"/>
      <c r="H4" s="838"/>
      <c r="I4" s="838"/>
      <c r="J4" s="838"/>
      <c r="K4" s="838"/>
      <c r="L4" s="838"/>
      <c r="M4" s="838"/>
      <c r="N4" s="838"/>
      <c r="O4" s="838"/>
      <c r="P4" s="838"/>
      <c r="Q4" s="838"/>
      <c r="R4" s="838"/>
      <c r="U4" s="136"/>
      <c r="V4" s="142"/>
      <c r="W4" s="142"/>
      <c r="X4" s="142"/>
      <c r="Y4" s="142"/>
      <c r="Z4" s="142"/>
      <c r="AA4" s="142"/>
      <c r="AB4" s="142"/>
      <c r="AD4" s="142"/>
      <c r="AE4" s="142"/>
      <c r="AF4" s="142"/>
      <c r="AG4" s="142"/>
      <c r="AH4" s="142"/>
      <c r="AI4" s="142"/>
      <c r="AJ4" s="142"/>
      <c r="AK4" s="142"/>
    </row>
    <row r="5" spans="1:37" s="164" customFormat="1" ht="115.5" customHeight="1">
      <c r="A5" s="159"/>
      <c r="B5" s="159"/>
      <c r="C5" s="839" t="s">
        <v>54</v>
      </c>
      <c r="D5" s="840"/>
      <c r="E5" s="841"/>
      <c r="F5" s="803" t="s">
        <v>46</v>
      </c>
      <c r="G5" s="842"/>
      <c r="H5" s="803" t="s">
        <v>47</v>
      </c>
      <c r="I5" s="843"/>
      <c r="J5" s="831" t="s">
        <v>48</v>
      </c>
      <c r="K5" s="842"/>
      <c r="L5" s="803" t="s">
        <v>49</v>
      </c>
      <c r="M5" s="842"/>
      <c r="N5" s="803" t="s">
        <v>50</v>
      </c>
      <c r="O5" s="842"/>
      <c r="P5" s="803" t="s">
        <v>51</v>
      </c>
      <c r="Q5" s="842"/>
      <c r="R5" s="803" t="s">
        <v>52</v>
      </c>
      <c r="S5" s="160"/>
      <c r="T5" s="161"/>
      <c r="U5" s="162"/>
      <c r="V5" s="163"/>
      <c r="W5" s="163"/>
      <c r="X5" s="163"/>
      <c r="Y5" s="163"/>
      <c r="Z5" s="163"/>
      <c r="AA5" s="163"/>
      <c r="AB5" s="163"/>
      <c r="AD5" s="163"/>
      <c r="AE5" s="163"/>
      <c r="AF5" s="163"/>
      <c r="AG5" s="163"/>
      <c r="AH5" s="163"/>
      <c r="AI5" s="163"/>
      <c r="AJ5" s="163"/>
      <c r="AK5" s="163"/>
    </row>
    <row r="6" spans="1:37" ht="14.25" customHeight="1">
      <c r="A6" s="158"/>
      <c r="B6" s="158"/>
      <c r="C6" s="1007" t="s">
        <v>0</v>
      </c>
      <c r="D6" s="1007"/>
      <c r="E6" s="1007"/>
      <c r="F6" s="830"/>
      <c r="G6" s="830"/>
      <c r="H6" s="832" t="s">
        <v>0</v>
      </c>
      <c r="I6" s="832"/>
      <c r="J6" s="832" t="s">
        <v>0</v>
      </c>
      <c r="K6" s="832"/>
      <c r="L6" s="832" t="s">
        <v>0</v>
      </c>
      <c r="M6" s="832"/>
      <c r="N6" s="832"/>
      <c r="O6" s="832"/>
      <c r="P6" s="832" t="s">
        <v>0</v>
      </c>
      <c r="Q6" s="832"/>
      <c r="R6" s="832" t="s">
        <v>0</v>
      </c>
      <c r="U6" s="142"/>
      <c r="V6" s="142"/>
      <c r="W6" s="142"/>
      <c r="X6" s="142"/>
      <c r="Y6" s="142"/>
      <c r="Z6" s="142"/>
      <c r="AA6" s="142"/>
      <c r="AB6" s="142"/>
    </row>
    <row r="7" spans="1:37" ht="7.5" customHeight="1" thickBot="1">
      <c r="A7" s="158"/>
      <c r="B7" s="158"/>
      <c r="C7" s="834"/>
      <c r="D7" s="834"/>
      <c r="E7" s="835"/>
      <c r="F7" s="844"/>
      <c r="G7" s="837"/>
      <c r="H7" s="844"/>
      <c r="I7" s="836"/>
      <c r="J7" s="844"/>
      <c r="K7" s="836"/>
      <c r="L7" s="844"/>
      <c r="M7" s="836"/>
      <c r="N7" s="844"/>
      <c r="O7" s="836"/>
      <c r="P7" s="844"/>
      <c r="Q7" s="836"/>
      <c r="R7" s="844"/>
    </row>
    <row r="8" spans="1:37" ht="7.5" customHeight="1">
      <c r="A8" s="158"/>
      <c r="B8" s="158"/>
      <c r="C8" s="133"/>
      <c r="D8" s="133"/>
      <c r="E8" s="147"/>
      <c r="F8" s="166"/>
      <c r="G8" s="149"/>
      <c r="H8" s="166"/>
      <c r="I8" s="148"/>
      <c r="J8" s="166"/>
      <c r="K8" s="148"/>
      <c r="L8" s="166"/>
      <c r="M8" s="148"/>
      <c r="N8" s="166"/>
      <c r="O8" s="148"/>
      <c r="P8" s="166"/>
      <c r="Q8" s="148"/>
      <c r="R8" s="166"/>
    </row>
    <row r="9" spans="1:37" ht="27" customHeight="1">
      <c r="A9" s="158"/>
      <c r="B9" s="158"/>
      <c r="C9" s="1008" t="s">
        <v>12</v>
      </c>
      <c r="D9" s="1008"/>
      <c r="E9" s="167"/>
      <c r="F9" s="617">
        <f>SUM(F12:F18)</f>
        <v>11628</v>
      </c>
      <c r="G9" s="152"/>
      <c r="H9" s="617">
        <f>SUM(H12:H18)</f>
        <v>73853581.984640002</v>
      </c>
      <c r="I9" s="618"/>
      <c r="J9" s="617">
        <f>SUM(J12:J18)</f>
        <v>32380202.098049998</v>
      </c>
      <c r="K9" s="618"/>
      <c r="L9" s="617">
        <f>SUM(L12:L18)</f>
        <v>41473379.886590004</v>
      </c>
      <c r="M9" s="618"/>
      <c r="N9" s="617">
        <f>SUM(N12:N18)</f>
        <v>444531</v>
      </c>
      <c r="O9" s="618"/>
      <c r="P9" s="617">
        <f>SUM(P12:P18)</f>
        <v>7904294.0069999993</v>
      </c>
      <c r="Q9" s="618"/>
      <c r="R9" s="617">
        <f>SUM(R12:R18)</f>
        <v>80947184.606999993</v>
      </c>
      <c r="S9" s="168"/>
      <c r="U9" s="136"/>
      <c r="V9" s="142"/>
      <c r="W9" s="135"/>
      <c r="X9" s="135"/>
      <c r="Y9" s="135"/>
      <c r="Z9" s="142"/>
      <c r="AA9" s="135"/>
      <c r="AB9" s="135"/>
    </row>
    <row r="10" spans="1:37" ht="7.5" customHeight="1" thickBot="1">
      <c r="A10" s="158"/>
      <c r="B10" s="158"/>
      <c r="C10" s="138"/>
      <c r="D10" s="138"/>
      <c r="E10" s="143"/>
      <c r="F10" s="165"/>
      <c r="G10" s="145"/>
      <c r="H10" s="165"/>
      <c r="I10" s="144"/>
      <c r="J10" s="165"/>
      <c r="K10" s="144"/>
      <c r="L10" s="165"/>
      <c r="M10" s="144"/>
      <c r="N10" s="165"/>
      <c r="O10" s="144"/>
      <c r="P10" s="165"/>
      <c r="Q10" s="144"/>
      <c r="R10" s="165"/>
    </row>
    <row r="11" spans="1:37" ht="44.1" customHeight="1">
      <c r="A11" s="158"/>
      <c r="B11" s="158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</row>
    <row r="12" spans="1:37" ht="44.1" customHeight="1">
      <c r="A12" s="158"/>
      <c r="B12" s="158"/>
      <c r="C12" s="1012" t="s">
        <v>204</v>
      </c>
      <c r="D12" s="1012"/>
      <c r="E12" s="971">
        <v>300</v>
      </c>
      <c r="F12" s="92">
        <v>3877</v>
      </c>
      <c r="G12" s="92"/>
      <c r="H12" s="92">
        <v>448002.4830699999</v>
      </c>
      <c r="I12" s="92"/>
      <c r="J12" s="92">
        <v>267243.67736000003</v>
      </c>
      <c r="K12" s="92"/>
      <c r="L12" s="92">
        <v>180758.80571000002</v>
      </c>
      <c r="M12" s="92"/>
      <c r="N12" s="92">
        <v>15223</v>
      </c>
      <c r="O12" s="92"/>
      <c r="P12" s="92">
        <v>175695.07799999998</v>
      </c>
      <c r="Q12" s="92"/>
      <c r="R12" s="92">
        <v>2836562.5619999999</v>
      </c>
    </row>
    <row r="13" spans="1:37" ht="44.1" customHeight="1">
      <c r="A13" s="158"/>
      <c r="B13" s="158"/>
      <c r="C13" s="537"/>
      <c r="D13" s="978"/>
      <c r="E13" s="971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4" spans="1:37" ht="44.1" customHeight="1">
      <c r="A14" s="158"/>
      <c r="B14" s="158"/>
      <c r="C14" s="979">
        <v>300</v>
      </c>
      <c r="D14" s="971" t="s">
        <v>53</v>
      </c>
      <c r="E14" s="971" t="s">
        <v>55</v>
      </c>
      <c r="F14" s="92">
        <v>4716</v>
      </c>
      <c r="G14" s="92"/>
      <c r="H14" s="92">
        <v>5086319.6992300004</v>
      </c>
      <c r="I14" s="92"/>
      <c r="J14" s="92">
        <v>2732223.7439800003</v>
      </c>
      <c r="K14" s="92"/>
      <c r="L14" s="92">
        <v>2354095.9552500001</v>
      </c>
      <c r="M14" s="92"/>
      <c r="N14" s="92">
        <v>70275</v>
      </c>
      <c r="O14" s="92"/>
      <c r="P14" s="92">
        <v>1184827.5209999999</v>
      </c>
      <c r="Q14" s="92"/>
      <c r="R14" s="92">
        <v>13101932.280000001</v>
      </c>
      <c r="U14" s="135"/>
      <c r="V14" s="135"/>
      <c r="W14" s="135"/>
      <c r="X14" s="135"/>
      <c r="Y14" s="135"/>
      <c r="Z14" s="135"/>
      <c r="AA14" s="135"/>
      <c r="AB14" s="135"/>
    </row>
    <row r="15" spans="1:37" ht="44.1" customHeight="1">
      <c r="A15" s="158"/>
      <c r="B15" s="158"/>
      <c r="C15" s="979"/>
      <c r="D15" s="971"/>
      <c r="E15" s="980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U15" s="135"/>
      <c r="V15" s="135"/>
      <c r="W15" s="135"/>
      <c r="X15" s="135"/>
      <c r="Y15" s="135"/>
      <c r="Z15" s="135"/>
      <c r="AA15" s="135"/>
      <c r="AB15" s="135"/>
    </row>
    <row r="16" spans="1:37" ht="44.1" customHeight="1">
      <c r="A16" s="158"/>
      <c r="B16" s="158"/>
      <c r="C16" s="981">
        <v>3000</v>
      </c>
      <c r="D16" s="971" t="s">
        <v>53</v>
      </c>
      <c r="E16" s="971" t="s">
        <v>56</v>
      </c>
      <c r="F16" s="92">
        <v>2269</v>
      </c>
      <c r="G16" s="92"/>
      <c r="H16" s="92">
        <v>18729399.791269995</v>
      </c>
      <c r="I16" s="92"/>
      <c r="J16" s="92">
        <v>9526978.9099599998</v>
      </c>
      <c r="K16" s="92"/>
      <c r="L16" s="92">
        <v>9202420.881310001</v>
      </c>
      <c r="M16" s="92"/>
      <c r="N16" s="92">
        <v>175087</v>
      </c>
      <c r="O16" s="92"/>
      <c r="P16" s="92">
        <v>3110044.9000000004</v>
      </c>
      <c r="Q16" s="92"/>
      <c r="R16" s="92">
        <v>30806569.870000001</v>
      </c>
      <c r="U16" s="135"/>
      <c r="V16" s="135"/>
      <c r="W16" s="135"/>
      <c r="X16" s="135"/>
      <c r="Y16" s="135"/>
      <c r="Z16" s="135"/>
      <c r="AA16" s="135"/>
      <c r="AB16" s="135"/>
    </row>
    <row r="17" spans="1:29" ht="44.1" customHeight="1">
      <c r="A17" s="158"/>
      <c r="B17" s="158"/>
      <c r="C17" s="979"/>
      <c r="D17" s="971"/>
      <c r="E17" s="971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U17" s="135"/>
      <c r="V17" s="135"/>
      <c r="W17" s="135"/>
      <c r="X17" s="135"/>
      <c r="Y17" s="135"/>
      <c r="Z17" s="135"/>
      <c r="AA17" s="135"/>
      <c r="AB17" s="135"/>
    </row>
    <row r="18" spans="1:29" ht="44.1" customHeight="1">
      <c r="A18" s="158"/>
      <c r="B18" s="158"/>
      <c r="C18" s="981">
        <v>20000</v>
      </c>
      <c r="D18" s="1010" t="s">
        <v>203</v>
      </c>
      <c r="E18" s="1011"/>
      <c r="F18" s="92">
        <v>766</v>
      </c>
      <c r="G18" s="92"/>
      <c r="H18" s="92">
        <v>49589860.011070006</v>
      </c>
      <c r="I18" s="92"/>
      <c r="J18" s="92">
        <v>19853755.76675</v>
      </c>
      <c r="K18" s="92"/>
      <c r="L18" s="92">
        <v>29736104.244320001</v>
      </c>
      <c r="M18" s="92"/>
      <c r="N18" s="92">
        <v>183946</v>
      </c>
      <c r="O18" s="92"/>
      <c r="P18" s="92">
        <v>3433726.5079999999</v>
      </c>
      <c r="Q18" s="92"/>
      <c r="R18" s="92">
        <v>34202119.895000003</v>
      </c>
      <c r="U18" s="135"/>
      <c r="V18" s="135"/>
      <c r="W18" s="135"/>
      <c r="X18" s="135"/>
      <c r="Y18" s="135"/>
      <c r="Z18" s="135"/>
      <c r="AA18" s="135"/>
      <c r="AB18" s="135"/>
    </row>
    <row r="19" spans="1:29">
      <c r="A19" s="158"/>
      <c r="B19" s="158"/>
      <c r="C19" s="169"/>
      <c r="D19" s="1009"/>
      <c r="E19" s="1009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U19" s="135"/>
      <c r="V19" s="135"/>
      <c r="W19" s="135"/>
      <c r="X19" s="135"/>
      <c r="Y19" s="135"/>
      <c r="Z19" s="135"/>
      <c r="AA19" s="135"/>
      <c r="AB19" s="135"/>
    </row>
    <row r="20" spans="1:29" ht="12" customHeight="1">
      <c r="A20" s="158"/>
      <c r="B20" s="158"/>
      <c r="C20" s="175"/>
      <c r="D20" s="169"/>
      <c r="E20" s="178"/>
      <c r="F20" s="170"/>
      <c r="G20" s="171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U20" s="142"/>
      <c r="V20" s="142"/>
      <c r="W20" s="142"/>
      <c r="X20" s="142"/>
      <c r="Y20" s="142"/>
      <c r="Z20" s="142"/>
      <c r="AA20" s="142"/>
      <c r="AB20" s="142"/>
    </row>
    <row r="21" spans="1:29" ht="12" customHeight="1">
      <c r="A21" s="158"/>
      <c r="B21" s="158"/>
      <c r="C21" s="175"/>
      <c r="D21" s="169"/>
      <c r="E21" s="169"/>
      <c r="F21" s="155"/>
      <c r="G21" s="155"/>
      <c r="H21" s="172"/>
      <c r="I21" s="155"/>
      <c r="J21" s="172"/>
      <c r="K21" s="173"/>
      <c r="L21" s="156"/>
      <c r="M21" s="173"/>
      <c r="N21" s="174"/>
      <c r="O21" s="156"/>
      <c r="P21" s="174"/>
      <c r="Q21" s="173"/>
      <c r="R21" s="174"/>
      <c r="U21" s="142"/>
      <c r="V21" s="142"/>
      <c r="W21" s="142"/>
      <c r="X21" s="142"/>
      <c r="Y21" s="142"/>
      <c r="Z21" s="142"/>
      <c r="AA21" s="142"/>
      <c r="AB21" s="142"/>
    </row>
    <row r="22" spans="1:29" ht="12" customHeight="1">
      <c r="A22" s="158"/>
      <c r="B22" s="158"/>
      <c r="C22" s="176"/>
      <c r="D22" s="169"/>
      <c r="E22" s="178"/>
      <c r="F22" s="170"/>
      <c r="G22" s="171"/>
      <c r="H22" s="156"/>
      <c r="I22" s="156"/>
      <c r="J22" s="156"/>
      <c r="K22" s="156"/>
      <c r="L22" s="156"/>
      <c r="M22" s="156"/>
      <c r="N22" s="156"/>
      <c r="O22" s="174"/>
      <c r="P22" s="156"/>
      <c r="Q22" s="156"/>
      <c r="R22" s="156"/>
      <c r="U22" s="142"/>
      <c r="V22" s="142"/>
      <c r="W22" s="142"/>
      <c r="X22" s="142"/>
      <c r="Y22" s="142"/>
      <c r="Z22" s="142"/>
      <c r="AA22" s="142"/>
      <c r="AB22" s="142"/>
    </row>
    <row r="23" spans="1:29" ht="12" customHeight="1">
      <c r="A23" s="158"/>
      <c r="B23" s="158"/>
      <c r="C23" s="175"/>
      <c r="D23" s="169"/>
      <c r="E23" s="169"/>
      <c r="F23" s="155"/>
      <c r="G23" s="155"/>
      <c r="H23" s="172"/>
      <c r="I23" s="155"/>
      <c r="J23" s="172"/>
      <c r="K23" s="173"/>
      <c r="L23" s="156"/>
      <c r="M23" s="173"/>
      <c r="N23" s="174"/>
      <c r="O23" s="156"/>
      <c r="P23" s="174"/>
      <c r="Q23" s="173"/>
      <c r="R23" s="174"/>
      <c r="U23" s="142"/>
      <c r="V23" s="142"/>
      <c r="W23" s="142"/>
      <c r="X23" s="142"/>
      <c r="Y23" s="142"/>
      <c r="Z23" s="142"/>
      <c r="AA23" s="142"/>
      <c r="AB23" s="142"/>
    </row>
    <row r="24" spans="1:29" ht="12" customHeight="1">
      <c r="A24" s="158"/>
      <c r="B24" s="158"/>
      <c r="C24" s="176"/>
      <c r="D24" s="169"/>
      <c r="E24" s="178"/>
      <c r="F24" s="170"/>
      <c r="G24" s="171"/>
      <c r="H24" s="156"/>
      <c r="I24" s="156"/>
      <c r="J24" s="156"/>
      <c r="K24" s="156"/>
      <c r="L24" s="156"/>
      <c r="M24" s="156"/>
      <c r="N24" s="156"/>
      <c r="O24" s="172"/>
      <c r="P24" s="156"/>
      <c r="Q24" s="156"/>
      <c r="R24" s="156"/>
      <c r="U24" s="142"/>
      <c r="V24" s="142"/>
      <c r="W24" s="142"/>
      <c r="X24" s="142"/>
      <c r="Y24" s="142"/>
      <c r="Z24" s="142"/>
      <c r="AA24" s="142"/>
      <c r="AB24" s="142"/>
    </row>
    <row r="25" spans="1:29" ht="12" customHeight="1">
      <c r="A25" s="158"/>
      <c r="B25" s="158"/>
      <c r="C25" s="747"/>
      <c r="D25" s="151"/>
      <c r="E25" s="151"/>
      <c r="F25" s="155"/>
      <c r="G25" s="155"/>
      <c r="H25" s="155"/>
      <c r="I25" s="155"/>
      <c r="J25" s="155"/>
      <c r="K25" s="155"/>
      <c r="L25" s="156"/>
      <c r="M25" s="155"/>
      <c r="N25" s="155"/>
      <c r="O25" s="155"/>
      <c r="P25" s="155"/>
      <c r="Q25" s="155"/>
      <c r="R25" s="155"/>
    </row>
    <row r="26" spans="1:29" ht="12.75" customHeight="1" thickBot="1">
      <c r="A26" s="158"/>
      <c r="B26" s="158"/>
      <c r="C26" s="758"/>
      <c r="D26" s="754"/>
      <c r="E26" s="759"/>
      <c r="F26" s="760"/>
      <c r="G26" s="761"/>
      <c r="H26" s="757"/>
      <c r="I26" s="757"/>
      <c r="J26" s="757"/>
      <c r="K26" s="757"/>
      <c r="L26" s="757"/>
      <c r="M26" s="757"/>
      <c r="N26" s="757"/>
      <c r="O26" s="757"/>
      <c r="P26" s="757"/>
      <c r="Q26" s="757"/>
      <c r="R26" s="757"/>
    </row>
    <row r="27" spans="1:29">
      <c r="C27" s="146"/>
      <c r="D27" s="146"/>
      <c r="E27" s="146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</row>
    <row r="28" spans="1:29">
      <c r="C28" s="130"/>
      <c r="D28" s="130"/>
    </row>
    <row r="29" spans="1:29">
      <c r="C29" s="130"/>
      <c r="D29" s="130"/>
    </row>
    <row r="30" spans="1:29">
      <c r="C30" s="130"/>
      <c r="D30" s="130"/>
    </row>
    <row r="31" spans="1:29">
      <c r="C31" s="130"/>
      <c r="D31" s="130"/>
    </row>
    <row r="32" spans="1:29">
      <c r="C32" s="130"/>
      <c r="D32" s="130"/>
    </row>
    <row r="33" spans="1:37">
      <c r="C33" s="130"/>
      <c r="D33" s="130"/>
    </row>
    <row r="34" spans="1:37">
      <c r="C34" s="130"/>
      <c r="D34" s="130"/>
    </row>
    <row r="35" spans="1:37" s="130" customFormat="1">
      <c r="A35" s="131"/>
      <c r="B35" s="131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33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</row>
    <row r="36" spans="1:37" s="130" customFormat="1">
      <c r="A36" s="131"/>
      <c r="B36" s="131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33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</row>
    <row r="37" spans="1:37" s="130" customFormat="1">
      <c r="A37" s="131"/>
      <c r="B37" s="131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33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</row>
    <row r="38" spans="1:37" s="130" customFormat="1">
      <c r="A38" s="131"/>
      <c r="B38" s="131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33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</row>
    <row r="39" spans="1:37" s="130" customFormat="1">
      <c r="A39" s="131"/>
      <c r="B39" s="131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33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</row>
    <row r="40" spans="1:37" s="130" customFormat="1">
      <c r="A40" s="131"/>
      <c r="B40" s="131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33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</row>
    <row r="41" spans="1:37" s="130" customFormat="1">
      <c r="A41" s="131"/>
      <c r="B41" s="131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33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</row>
    <row r="42" spans="1:37" s="130" customFormat="1">
      <c r="A42" s="131"/>
      <c r="B42" s="131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33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</row>
    <row r="43" spans="1:37" s="130" customFormat="1">
      <c r="A43" s="131"/>
      <c r="B43" s="131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33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</row>
    <row r="44" spans="1:37" s="130" customFormat="1">
      <c r="A44" s="131"/>
      <c r="B44" s="131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33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</row>
    <row r="45" spans="1:37" s="130" customFormat="1">
      <c r="A45" s="131"/>
      <c r="B45" s="131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33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</row>
    <row r="46" spans="1:37" s="130" customFormat="1">
      <c r="A46" s="131"/>
      <c r="B46" s="131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33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</row>
    <row r="47" spans="1:37" s="130" customFormat="1">
      <c r="A47" s="131"/>
      <c r="B47" s="131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33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</row>
    <row r="48" spans="1:37" s="130" customFormat="1">
      <c r="A48" s="131"/>
      <c r="B48" s="131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33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</row>
    <row r="49" spans="1:37" s="130" customFormat="1">
      <c r="A49" s="131"/>
      <c r="B49" s="131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33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</row>
    <row r="50" spans="1:37" s="130" customFormat="1">
      <c r="A50" s="131"/>
      <c r="B50" s="131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33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</row>
    <row r="51" spans="1:37" s="130" customFormat="1">
      <c r="A51" s="131"/>
      <c r="B51" s="131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33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</row>
    <row r="52" spans="1:37" s="130" customFormat="1">
      <c r="A52" s="131"/>
      <c r="B52" s="131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33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</row>
    <row r="53" spans="1:37" s="130" customFormat="1">
      <c r="A53" s="131"/>
      <c r="B53" s="131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33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</row>
    <row r="54" spans="1:37" s="130" customFormat="1">
      <c r="A54" s="131"/>
      <c r="B54" s="131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33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</row>
  </sheetData>
  <mergeCells count="6">
    <mergeCell ref="D19:E19"/>
    <mergeCell ref="C2:R2"/>
    <mergeCell ref="C6:E6"/>
    <mergeCell ref="C9:D9"/>
    <mergeCell ref="D18:E18"/>
    <mergeCell ref="C12:D12"/>
  </mergeCells>
  <pageMargins left="0" right="0.5" top="0.3" bottom="0.5" header="1.27" footer="1"/>
  <pageSetup paperSize="9" scale="80" firstPageNumber="8" orientation="landscape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C1:V33"/>
  <sheetViews>
    <sheetView zoomScaleNormal="100" zoomScaleSheetLayoutView="100" workbookViewId="0">
      <selection activeCell="C41" sqref="C41"/>
    </sheetView>
  </sheetViews>
  <sheetFormatPr defaultColWidth="9.140625" defaultRowHeight="12.75"/>
  <cols>
    <col min="1" max="1" width="8.7109375" style="98" customWidth="1"/>
    <col min="2" max="2" width="1.42578125" style="98" customWidth="1"/>
    <col min="3" max="5" width="9" style="98" customWidth="1"/>
    <col min="6" max="6" width="2.140625" style="98" customWidth="1"/>
    <col min="7" max="7" width="16.7109375" style="98" customWidth="1"/>
    <col min="8" max="8" width="2.140625" style="98" customWidth="1"/>
    <col min="9" max="9" width="16.7109375" style="98" customWidth="1"/>
    <col min="10" max="10" width="2.140625" style="98" customWidth="1"/>
    <col min="11" max="11" width="16.7109375" style="98" customWidth="1"/>
    <col min="12" max="12" width="2.140625" style="98" customWidth="1"/>
    <col min="13" max="13" width="16.7109375" style="98" customWidth="1"/>
    <col min="14" max="14" width="2.140625" style="98" customWidth="1"/>
    <col min="15" max="15" width="21.7109375" style="98" customWidth="1"/>
    <col min="16" max="16" width="2.140625" style="98" customWidth="1"/>
    <col min="17" max="17" width="16.7109375" style="98" customWidth="1"/>
    <col min="18" max="18" width="2.140625" style="98" customWidth="1"/>
    <col min="19" max="19" width="18.7109375" style="98" customWidth="1"/>
    <col min="20" max="16384" width="9.140625" style="98"/>
  </cols>
  <sheetData>
    <row r="1" spans="3:22" ht="12.95" customHeight="1"/>
    <row r="2" spans="3:22" ht="27" customHeight="1">
      <c r="C2" s="998" t="s">
        <v>251</v>
      </c>
      <c r="D2" s="999"/>
      <c r="E2" s="999"/>
      <c r="F2" s="999"/>
      <c r="G2" s="999"/>
      <c r="H2" s="999"/>
      <c r="I2" s="999"/>
      <c r="J2" s="999"/>
      <c r="K2" s="999"/>
      <c r="L2" s="999"/>
      <c r="M2" s="999"/>
      <c r="N2" s="999"/>
      <c r="O2" s="999"/>
      <c r="P2" s="999"/>
      <c r="Q2" s="999"/>
      <c r="R2" s="999"/>
      <c r="S2" s="999"/>
    </row>
    <row r="3" spans="3:22" ht="12.95" customHeight="1" thickBot="1"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3:22" ht="7.5" customHeight="1">
      <c r="C4" s="845"/>
      <c r="D4" s="845"/>
      <c r="E4" s="845"/>
      <c r="F4" s="845"/>
      <c r="G4" s="846"/>
      <c r="H4" s="846"/>
      <c r="I4" s="846"/>
      <c r="J4" s="846"/>
      <c r="K4" s="846"/>
      <c r="L4" s="846"/>
      <c r="M4" s="846"/>
      <c r="N4" s="846"/>
      <c r="O4" s="846"/>
      <c r="P4" s="846"/>
      <c r="Q4" s="846"/>
      <c r="R4" s="846"/>
      <c r="S4" s="846"/>
    </row>
    <row r="5" spans="3:22" ht="102">
      <c r="C5" s="1017" t="s">
        <v>147</v>
      </c>
      <c r="D5" s="1017"/>
      <c r="E5" s="1017"/>
      <c r="F5" s="845"/>
      <c r="G5" s="801" t="s">
        <v>136</v>
      </c>
      <c r="H5" s="802"/>
      <c r="I5" s="801" t="s">
        <v>47</v>
      </c>
      <c r="J5" s="802"/>
      <c r="K5" s="803" t="s">
        <v>137</v>
      </c>
      <c r="L5" s="802"/>
      <c r="M5" s="801" t="s">
        <v>138</v>
      </c>
      <c r="N5" s="802"/>
      <c r="O5" s="801" t="s">
        <v>139</v>
      </c>
      <c r="P5" s="802"/>
      <c r="Q5" s="801" t="s">
        <v>140</v>
      </c>
      <c r="R5" s="802"/>
      <c r="S5" s="803" t="s">
        <v>141</v>
      </c>
      <c r="T5" s="102"/>
      <c r="U5" s="102"/>
      <c r="V5" s="102"/>
    </row>
    <row r="6" spans="3:22" ht="16.5" customHeight="1">
      <c r="C6" s="1014" t="s">
        <v>0</v>
      </c>
      <c r="D6" s="1014"/>
      <c r="E6" s="1014"/>
      <c r="F6" s="847"/>
      <c r="G6" s="824"/>
      <c r="H6" s="824"/>
      <c r="I6" s="825" t="s">
        <v>0</v>
      </c>
      <c r="J6" s="825"/>
      <c r="K6" s="825" t="s">
        <v>0</v>
      </c>
      <c r="L6" s="825"/>
      <c r="M6" s="825" t="s">
        <v>0</v>
      </c>
      <c r="N6" s="825"/>
      <c r="O6" s="825"/>
      <c r="P6" s="825"/>
      <c r="Q6" s="825" t="s">
        <v>0</v>
      </c>
      <c r="R6" s="825"/>
      <c r="S6" s="825" t="s">
        <v>0</v>
      </c>
      <c r="T6" s="102"/>
      <c r="U6" s="102"/>
      <c r="V6" s="102"/>
    </row>
    <row r="7" spans="3:22" ht="7.5" customHeight="1" thickBot="1">
      <c r="C7" s="848"/>
      <c r="D7" s="848"/>
      <c r="E7" s="848"/>
      <c r="F7" s="849"/>
      <c r="G7" s="850"/>
      <c r="H7" s="850"/>
      <c r="I7" s="851"/>
      <c r="J7" s="851"/>
      <c r="K7" s="851"/>
      <c r="L7" s="851"/>
      <c r="M7" s="851"/>
      <c r="N7" s="851"/>
      <c r="O7" s="851"/>
      <c r="P7" s="851"/>
      <c r="Q7" s="851"/>
      <c r="R7" s="851"/>
      <c r="S7" s="851"/>
      <c r="T7" s="102"/>
      <c r="U7" s="102"/>
      <c r="V7" s="102"/>
    </row>
    <row r="8" spans="3:22" ht="7.5" customHeight="1">
      <c r="C8" s="99"/>
      <c r="D8" s="99"/>
      <c r="E8" s="179"/>
      <c r="F8" s="179"/>
      <c r="G8" s="569"/>
      <c r="H8" s="180"/>
      <c r="I8" s="569"/>
      <c r="J8" s="113"/>
      <c r="K8" s="569"/>
      <c r="L8" s="113"/>
      <c r="M8" s="569"/>
      <c r="N8" s="113"/>
      <c r="O8" s="569"/>
      <c r="P8" s="113"/>
      <c r="Q8" s="569"/>
      <c r="R8" s="113"/>
      <c r="S8" s="569"/>
      <c r="T8" s="181"/>
      <c r="U8" s="102"/>
      <c r="V8" s="102"/>
    </row>
    <row r="9" spans="3:22" ht="27" customHeight="1">
      <c r="C9" s="182" t="s">
        <v>12</v>
      </c>
      <c r="D9" s="570"/>
      <c r="E9" s="570"/>
      <c r="F9" s="570"/>
      <c r="G9" s="977">
        <f>SUM(G12:G32)</f>
        <v>11628</v>
      </c>
      <c r="H9" s="977"/>
      <c r="I9" s="977">
        <f>SUM(I12:I32)</f>
        <v>73853581.984640002</v>
      </c>
      <c r="J9" s="977"/>
      <c r="K9" s="977">
        <f>SUM(K12:K32)</f>
        <v>32380202.098049998</v>
      </c>
      <c r="L9" s="977"/>
      <c r="M9" s="977">
        <f>SUM(M12:M32)</f>
        <v>41473379.886590004</v>
      </c>
      <c r="N9" s="977"/>
      <c r="O9" s="977">
        <f>SUM(O12:O32)</f>
        <v>444531</v>
      </c>
      <c r="P9" s="977"/>
      <c r="Q9" s="977">
        <f>SUM(Q12:Q32)</f>
        <v>7904294.0070000011</v>
      </c>
      <c r="R9" s="977"/>
      <c r="S9" s="977">
        <f>SUM(S12:S32)</f>
        <v>80947184.606999993</v>
      </c>
      <c r="T9" s="181"/>
      <c r="U9" s="102"/>
      <c r="V9" s="102"/>
    </row>
    <row r="10" spans="3:22" ht="7.5" customHeight="1" thickBot="1">
      <c r="C10" s="104"/>
      <c r="D10" s="104"/>
      <c r="E10" s="571"/>
      <c r="F10" s="571"/>
      <c r="G10" s="572"/>
      <c r="H10" s="573"/>
      <c r="I10" s="572"/>
      <c r="J10" s="574"/>
      <c r="K10" s="572"/>
      <c r="L10" s="574"/>
      <c r="M10" s="572"/>
      <c r="N10" s="574"/>
      <c r="O10" s="572"/>
      <c r="P10" s="574"/>
      <c r="Q10" s="572"/>
      <c r="R10" s="574"/>
      <c r="S10" s="572"/>
      <c r="T10" s="181"/>
      <c r="U10" s="102"/>
      <c r="V10" s="102"/>
    </row>
    <row r="11" spans="3:22" ht="12.95" customHeight="1">
      <c r="C11" s="99"/>
      <c r="D11" s="99"/>
      <c r="E11" s="99"/>
      <c r="F11" s="99"/>
      <c r="G11" s="183"/>
      <c r="H11" s="183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1"/>
      <c r="U11" s="102"/>
      <c r="V11" s="102"/>
    </row>
    <row r="12" spans="3:22" s="607" customFormat="1" ht="27.95" customHeight="1">
      <c r="C12" s="1018" t="s">
        <v>162</v>
      </c>
      <c r="D12" s="1018"/>
      <c r="E12" s="619">
        <v>50</v>
      </c>
      <c r="F12" s="119"/>
      <c r="G12" s="620">
        <v>1808</v>
      </c>
      <c r="H12" s="620"/>
      <c r="I12" s="620">
        <v>1380779.9856700001</v>
      </c>
      <c r="J12" s="620"/>
      <c r="K12" s="620">
        <v>1037320.1531999999</v>
      </c>
      <c r="L12" s="620"/>
      <c r="M12" s="620">
        <v>343459.83246999996</v>
      </c>
      <c r="N12" s="620"/>
      <c r="O12" s="620">
        <v>10164</v>
      </c>
      <c r="P12" s="620"/>
      <c r="Q12" s="620">
        <v>166126.61600000001</v>
      </c>
      <c r="R12" s="620"/>
      <c r="S12" s="620">
        <v>445156.23100000003</v>
      </c>
      <c r="T12" s="621"/>
      <c r="U12" s="622"/>
      <c r="V12" s="622"/>
    </row>
    <row r="13" spans="3:22" ht="12.95" customHeight="1">
      <c r="C13" s="119"/>
      <c r="D13" s="619"/>
      <c r="E13" s="619"/>
      <c r="F13" s="119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181"/>
      <c r="U13" s="102"/>
      <c r="V13" s="102"/>
    </row>
    <row r="14" spans="3:22" s="607" customFormat="1" ht="27.6" customHeight="1">
      <c r="C14" s="623">
        <v>50</v>
      </c>
      <c r="D14" s="973" t="s">
        <v>53</v>
      </c>
      <c r="E14" s="619" t="s">
        <v>57</v>
      </c>
      <c r="F14" s="119"/>
      <c r="G14" s="620">
        <v>1072</v>
      </c>
      <c r="H14" s="620"/>
      <c r="I14" s="620">
        <v>718530.68689999997</v>
      </c>
      <c r="J14" s="620"/>
      <c r="K14" s="620">
        <v>492987.37141000002</v>
      </c>
      <c r="L14" s="620"/>
      <c r="M14" s="620">
        <v>225543.31549000001</v>
      </c>
      <c r="N14" s="620"/>
      <c r="O14" s="620">
        <v>5763</v>
      </c>
      <c r="P14" s="620"/>
      <c r="Q14" s="620">
        <v>92359.203999999998</v>
      </c>
      <c r="R14" s="620"/>
      <c r="S14" s="620">
        <v>413001.076</v>
      </c>
      <c r="T14" s="621"/>
      <c r="U14" s="622"/>
      <c r="V14" s="622"/>
    </row>
    <row r="15" spans="3:22" ht="12.95" customHeight="1">
      <c r="C15" s="623"/>
      <c r="D15" s="973"/>
      <c r="E15" s="619"/>
      <c r="F15" s="119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181"/>
      <c r="U15" s="102"/>
      <c r="V15" s="102"/>
    </row>
    <row r="16" spans="3:22" s="607" customFormat="1" ht="27.6" customHeight="1">
      <c r="C16" s="623">
        <v>100</v>
      </c>
      <c r="D16" s="973" t="s">
        <v>53</v>
      </c>
      <c r="E16" s="619" t="s">
        <v>58</v>
      </c>
      <c r="F16" s="119"/>
      <c r="G16" s="620">
        <v>1285</v>
      </c>
      <c r="H16" s="620"/>
      <c r="I16" s="620">
        <v>793833.16249999998</v>
      </c>
      <c r="J16" s="620"/>
      <c r="K16" s="620">
        <v>520503.22313</v>
      </c>
      <c r="L16" s="620"/>
      <c r="M16" s="620">
        <v>273329.93937000004</v>
      </c>
      <c r="N16" s="620"/>
      <c r="O16" s="620">
        <v>8602</v>
      </c>
      <c r="P16" s="620"/>
      <c r="Q16" s="620">
        <v>141978.15900000001</v>
      </c>
      <c r="R16" s="620"/>
      <c r="S16" s="620">
        <v>1103441.0109999999</v>
      </c>
      <c r="T16" s="621"/>
      <c r="U16" s="622"/>
      <c r="V16" s="622"/>
    </row>
    <row r="17" spans="3:22" ht="12.95" customHeight="1">
      <c r="C17" s="623"/>
      <c r="D17" s="973"/>
      <c r="E17" s="619"/>
      <c r="F17" s="119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181"/>
      <c r="U17" s="102"/>
      <c r="V17" s="102"/>
    </row>
    <row r="18" spans="3:22" s="607" customFormat="1" ht="27.6" customHeight="1">
      <c r="C18" s="623">
        <v>200</v>
      </c>
      <c r="D18" s="973" t="s">
        <v>53</v>
      </c>
      <c r="E18" s="619" t="s">
        <v>59</v>
      </c>
      <c r="F18" s="119"/>
      <c r="G18" s="620">
        <v>1921</v>
      </c>
      <c r="H18" s="620"/>
      <c r="I18" s="620">
        <v>2078282.4869499998</v>
      </c>
      <c r="J18" s="620"/>
      <c r="K18" s="620">
        <v>1303947.5986200001</v>
      </c>
      <c r="L18" s="620"/>
      <c r="M18" s="620">
        <v>774334.88832999987</v>
      </c>
      <c r="N18" s="620"/>
      <c r="O18" s="620">
        <v>19181</v>
      </c>
      <c r="P18" s="620"/>
      <c r="Q18" s="620">
        <v>340779.69799999997</v>
      </c>
      <c r="R18" s="620"/>
      <c r="S18" s="620">
        <v>2712443.1919999998</v>
      </c>
      <c r="T18" s="621"/>
      <c r="U18" s="622"/>
      <c r="V18" s="622"/>
    </row>
    <row r="19" spans="3:22" ht="12.95" customHeight="1">
      <c r="C19" s="623"/>
      <c r="D19" s="973"/>
      <c r="E19" s="619"/>
      <c r="F19" s="119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181"/>
      <c r="U19" s="102"/>
      <c r="V19" s="102"/>
    </row>
    <row r="20" spans="3:22" s="607" customFormat="1" ht="27.6" customHeight="1">
      <c r="C20" s="623">
        <v>500</v>
      </c>
      <c r="D20" s="973" t="s">
        <v>53</v>
      </c>
      <c r="E20" s="619" t="s">
        <v>60</v>
      </c>
      <c r="F20" s="624"/>
      <c r="G20" s="620">
        <v>1501</v>
      </c>
      <c r="H20" s="620"/>
      <c r="I20" s="620">
        <v>2460719.8243999998</v>
      </c>
      <c r="J20" s="620"/>
      <c r="K20" s="620">
        <v>1582315.2316100001</v>
      </c>
      <c r="L20" s="620"/>
      <c r="M20" s="620">
        <v>878404.59278999991</v>
      </c>
      <c r="N20" s="620"/>
      <c r="O20" s="620">
        <v>23321</v>
      </c>
      <c r="P20" s="620"/>
      <c r="Q20" s="620">
        <v>407846.60800000001</v>
      </c>
      <c r="R20" s="620"/>
      <c r="S20" s="620">
        <v>3870264.3689999999</v>
      </c>
      <c r="T20" s="621"/>
      <c r="U20" s="622"/>
      <c r="V20" s="622"/>
    </row>
    <row r="21" spans="3:22" ht="12.95" customHeight="1">
      <c r="C21" s="623"/>
      <c r="D21" s="973"/>
      <c r="E21" s="619"/>
      <c r="F21" s="119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181"/>
      <c r="U21" s="102"/>
      <c r="V21" s="102"/>
    </row>
    <row r="22" spans="3:22" s="607" customFormat="1" ht="27.6" customHeight="1">
      <c r="C22" s="625">
        <v>1000</v>
      </c>
      <c r="D22" s="973" t="s">
        <v>53</v>
      </c>
      <c r="E22" s="619" t="s">
        <v>61</v>
      </c>
      <c r="F22" s="624"/>
      <c r="G22" s="620">
        <v>2158</v>
      </c>
      <c r="H22" s="620"/>
      <c r="I22" s="620">
        <v>7843767.639080001</v>
      </c>
      <c r="J22" s="620"/>
      <c r="K22" s="620">
        <v>4942820.7698299997</v>
      </c>
      <c r="L22" s="620"/>
      <c r="M22" s="620">
        <v>2900946.8692499995</v>
      </c>
      <c r="N22" s="620"/>
      <c r="O22" s="620">
        <v>67747</v>
      </c>
      <c r="P22" s="620"/>
      <c r="Q22" s="620">
        <v>1233416.598</v>
      </c>
      <c r="R22" s="620"/>
      <c r="S22" s="620">
        <v>11884176.884</v>
      </c>
      <c r="T22" s="621"/>
      <c r="U22" s="622"/>
      <c r="V22" s="622"/>
    </row>
    <row r="23" spans="3:22" ht="12.95" customHeight="1">
      <c r="C23" s="623"/>
      <c r="D23" s="973"/>
      <c r="E23" s="619"/>
      <c r="F23" s="119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181"/>
      <c r="U23" s="102"/>
      <c r="V23" s="102"/>
    </row>
    <row r="24" spans="3:22" s="607" customFormat="1" ht="27.6" customHeight="1">
      <c r="C24" s="625">
        <v>5000</v>
      </c>
      <c r="D24" s="973" t="s">
        <v>53</v>
      </c>
      <c r="E24" s="619" t="s">
        <v>62</v>
      </c>
      <c r="F24" s="624"/>
      <c r="G24" s="620">
        <v>648</v>
      </c>
      <c r="H24" s="620"/>
      <c r="I24" s="620">
        <v>5862385.0495099993</v>
      </c>
      <c r="J24" s="620"/>
      <c r="K24" s="620">
        <v>3199183.2357000001</v>
      </c>
      <c r="L24" s="620"/>
      <c r="M24" s="620">
        <v>2663201.8138099997</v>
      </c>
      <c r="N24" s="620"/>
      <c r="O24" s="620">
        <v>52345</v>
      </c>
      <c r="P24" s="620"/>
      <c r="Q24" s="620">
        <v>942407.027</v>
      </c>
      <c r="R24" s="620"/>
      <c r="S24" s="620">
        <v>9086308.6479999982</v>
      </c>
      <c r="T24" s="621"/>
      <c r="U24" s="622"/>
      <c r="V24" s="622"/>
    </row>
    <row r="25" spans="3:22" ht="12.95" customHeight="1">
      <c r="C25" s="623"/>
      <c r="D25" s="973"/>
      <c r="E25" s="619"/>
      <c r="F25" s="119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181"/>
      <c r="U25" s="102"/>
      <c r="V25" s="102"/>
    </row>
    <row r="26" spans="3:22" s="607" customFormat="1" ht="27.6" customHeight="1">
      <c r="C26" s="625">
        <v>10000</v>
      </c>
      <c r="D26" s="973" t="s">
        <v>53</v>
      </c>
      <c r="E26" s="619" t="s">
        <v>63</v>
      </c>
      <c r="F26" s="624"/>
      <c r="G26" s="620">
        <v>1093</v>
      </c>
      <c r="H26" s="620"/>
      <c r="I26" s="620">
        <v>26788244.75158</v>
      </c>
      <c r="J26" s="620"/>
      <c r="K26" s="620">
        <v>11750812.812550001</v>
      </c>
      <c r="L26" s="620"/>
      <c r="M26" s="620">
        <v>15037431.939030001</v>
      </c>
      <c r="N26" s="620"/>
      <c r="O26" s="620">
        <v>200116</v>
      </c>
      <c r="P26" s="620"/>
      <c r="Q26" s="620">
        <v>3515520.0249999999</v>
      </c>
      <c r="R26" s="620"/>
      <c r="S26" s="620">
        <v>36768131.660000004</v>
      </c>
      <c r="T26" s="621"/>
      <c r="U26" s="622"/>
      <c r="V26" s="622"/>
    </row>
    <row r="27" spans="3:22" ht="12.95" customHeight="1">
      <c r="C27" s="623"/>
      <c r="D27" s="973"/>
      <c r="E27" s="619"/>
      <c r="F27" s="119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181"/>
      <c r="U27" s="102"/>
      <c r="V27" s="102"/>
    </row>
    <row r="28" spans="3:22" s="607" customFormat="1" ht="27.6" customHeight="1">
      <c r="C28" s="625">
        <v>50000</v>
      </c>
      <c r="D28" s="626" t="s">
        <v>53</v>
      </c>
      <c r="E28" s="619" t="s">
        <v>64</v>
      </c>
      <c r="F28" s="570"/>
      <c r="G28" s="620">
        <v>83</v>
      </c>
      <c r="H28" s="620"/>
      <c r="I28" s="620">
        <v>6784862.33715</v>
      </c>
      <c r="J28" s="620"/>
      <c r="K28" s="620">
        <v>3548548.7719999999</v>
      </c>
      <c r="L28" s="620"/>
      <c r="M28" s="620">
        <v>3236313.5651500002</v>
      </c>
      <c r="N28" s="620"/>
      <c r="O28" s="620">
        <v>31803</v>
      </c>
      <c r="P28" s="620"/>
      <c r="Q28" s="620">
        <v>566651.88199999998</v>
      </c>
      <c r="R28" s="620"/>
      <c r="S28" s="620">
        <v>8907845.2669999991</v>
      </c>
      <c r="T28" s="621"/>
      <c r="U28" s="622"/>
      <c r="V28" s="622"/>
    </row>
    <row r="29" spans="3:22" ht="12.95" customHeight="1">
      <c r="C29" s="983"/>
      <c r="D29" s="607"/>
      <c r="E29" s="607"/>
      <c r="F29" s="57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181"/>
      <c r="U29" s="102"/>
      <c r="V29" s="102"/>
    </row>
    <row r="30" spans="3:22" s="628" customFormat="1" ht="27.6" customHeight="1">
      <c r="C30" s="625">
        <v>100000</v>
      </c>
      <c r="D30" s="626" t="s">
        <v>53</v>
      </c>
      <c r="E30" s="619" t="s">
        <v>65</v>
      </c>
      <c r="F30" s="623"/>
      <c r="G30" s="620">
        <v>36</v>
      </c>
      <c r="H30" s="620"/>
      <c r="I30" s="620">
        <v>5483149.2428000001</v>
      </c>
      <c r="J30" s="620"/>
      <c r="K30" s="620">
        <v>2413455.1189999999</v>
      </c>
      <c r="L30" s="620"/>
      <c r="M30" s="620">
        <v>3069694.1238000002</v>
      </c>
      <c r="N30" s="620"/>
      <c r="O30" s="620">
        <v>12532</v>
      </c>
      <c r="P30" s="620"/>
      <c r="Q30" s="620">
        <v>282241.30800000002</v>
      </c>
      <c r="R30" s="620"/>
      <c r="S30" s="620">
        <v>3535039.9479999999</v>
      </c>
      <c r="T30" s="627"/>
    </row>
    <row r="31" spans="3:22" ht="12.95" customHeight="1">
      <c r="C31" s="984"/>
      <c r="D31" s="984"/>
      <c r="E31" s="570"/>
      <c r="F31" s="57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181"/>
      <c r="U31" s="102"/>
      <c r="V31" s="102"/>
    </row>
    <row r="32" spans="3:22" s="607" customFormat="1" ht="27.95" customHeight="1">
      <c r="C32" s="625">
        <v>200000</v>
      </c>
      <c r="D32" s="1015" t="s">
        <v>203</v>
      </c>
      <c r="E32" s="1016"/>
      <c r="F32" s="570"/>
      <c r="G32" s="620">
        <v>23</v>
      </c>
      <c r="H32" s="620"/>
      <c r="I32" s="620">
        <v>13659026.818100002</v>
      </c>
      <c r="J32" s="620"/>
      <c r="K32" s="620">
        <v>1588307.811</v>
      </c>
      <c r="L32" s="620"/>
      <c r="M32" s="620">
        <v>12070719.007099999</v>
      </c>
      <c r="N32" s="620"/>
      <c r="O32" s="620">
        <v>12957</v>
      </c>
      <c r="P32" s="620"/>
      <c r="Q32" s="620">
        <v>214966.88199999998</v>
      </c>
      <c r="R32" s="620"/>
      <c r="S32" s="620">
        <v>2221376.321</v>
      </c>
      <c r="T32" s="621"/>
      <c r="U32" s="622"/>
      <c r="V32" s="622"/>
    </row>
    <row r="33" spans="3:22" ht="19.5" customHeight="1" thickBot="1">
      <c r="C33" s="762"/>
      <c r="D33" s="1013"/>
      <c r="E33" s="1013"/>
      <c r="F33" s="763"/>
      <c r="G33" s="764"/>
      <c r="H33" s="764"/>
      <c r="I33" s="765"/>
      <c r="J33" s="764"/>
      <c r="K33" s="764"/>
      <c r="L33" s="764"/>
      <c r="M33" s="764"/>
      <c r="N33" s="764"/>
      <c r="O33" s="764"/>
      <c r="P33" s="764"/>
      <c r="Q33" s="764"/>
      <c r="R33" s="764"/>
      <c r="S33" s="764"/>
      <c r="T33" s="181"/>
      <c r="U33" s="102"/>
      <c r="V33" s="102"/>
    </row>
  </sheetData>
  <mergeCells count="6">
    <mergeCell ref="D33:E33"/>
    <mergeCell ref="C2:S2"/>
    <mergeCell ref="C6:E6"/>
    <mergeCell ref="D32:E32"/>
    <mergeCell ref="C5:E5"/>
    <mergeCell ref="C12:D12"/>
  </mergeCells>
  <pageMargins left="0" right="0.5" top="0.3" bottom="0.5" header="1.27" footer="1"/>
  <pageSetup paperSize="9" scale="80" firstPageNumber="9" orientation="landscape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T63"/>
  <sheetViews>
    <sheetView topLeftCell="A7" zoomScaleNormal="100" workbookViewId="0">
      <selection activeCell="C41" sqref="C41"/>
    </sheetView>
  </sheetViews>
  <sheetFormatPr defaultColWidth="3.7109375" defaultRowHeight="12.75"/>
  <cols>
    <col min="1" max="1" width="8.5703125" style="1" customWidth="1"/>
    <col min="2" max="2" width="1.42578125" style="1" customWidth="1"/>
    <col min="3" max="3" width="2.5703125" style="1" customWidth="1"/>
    <col min="4" max="4" width="70.42578125" style="1" customWidth="1"/>
    <col min="5" max="5" width="19.28515625" style="1" customWidth="1"/>
    <col min="6" max="6" width="4.7109375" style="1" customWidth="1"/>
    <col min="7" max="7" width="19.28515625" style="526" customWidth="1"/>
    <col min="8" max="8" width="4.7109375" style="526" customWidth="1"/>
    <col min="9" max="9" width="19.28515625" style="526" customWidth="1"/>
    <col min="10" max="10" width="4.7109375" style="1" customWidth="1"/>
    <col min="11" max="11" width="19.28515625" style="16" customWidth="1"/>
    <col min="12" max="12" width="3.5703125" style="1" customWidth="1"/>
    <col min="13" max="13" width="3.7109375" style="1"/>
    <col min="14" max="15" width="5" style="1" bestFit="1" customWidth="1"/>
    <col min="16" max="16384" width="3.7109375" style="1"/>
  </cols>
  <sheetData>
    <row r="1" spans="1:20" ht="12.95" customHeight="1">
      <c r="A1" s="629"/>
      <c r="B1" s="629"/>
    </row>
    <row r="2" spans="1:20" ht="27" customHeight="1">
      <c r="A2" s="630"/>
      <c r="B2" s="630"/>
      <c r="C2" s="991" t="s">
        <v>249</v>
      </c>
      <c r="D2" s="991"/>
      <c r="E2" s="991"/>
      <c r="F2" s="991"/>
      <c r="G2" s="991"/>
      <c r="H2" s="991"/>
      <c r="I2" s="991"/>
      <c r="J2" s="991"/>
      <c r="K2" s="991"/>
      <c r="L2" s="630"/>
      <c r="M2" s="630"/>
      <c r="N2" s="630"/>
      <c r="O2" s="630"/>
      <c r="P2" s="630"/>
      <c r="Q2" s="630"/>
      <c r="R2" s="630"/>
      <c r="S2" s="630"/>
      <c r="T2" s="630"/>
    </row>
    <row r="3" spans="1:20" ht="12.95" customHeight="1" thickBot="1">
      <c r="A3" s="629"/>
      <c r="B3" s="629"/>
      <c r="C3" s="631"/>
      <c r="D3" s="631"/>
      <c r="E3" s="631"/>
      <c r="F3" s="631"/>
      <c r="G3" s="632"/>
      <c r="H3" s="632"/>
      <c r="I3" s="632"/>
      <c r="J3" s="631"/>
      <c r="K3" s="633"/>
    </row>
    <row r="4" spans="1:20" ht="7.5" customHeight="1">
      <c r="A4" s="629"/>
      <c r="B4" s="629"/>
      <c r="C4" s="852"/>
      <c r="D4" s="853"/>
      <c r="E4" s="853"/>
      <c r="F4" s="853"/>
      <c r="G4" s="854"/>
      <c r="H4" s="854"/>
      <c r="I4" s="854"/>
      <c r="J4" s="853"/>
      <c r="K4" s="855"/>
    </row>
    <row r="5" spans="1:20" ht="55.5" customHeight="1">
      <c r="A5" s="629"/>
      <c r="B5" s="629"/>
      <c r="C5" s="1019" t="s">
        <v>123</v>
      </c>
      <c r="D5" s="1019"/>
      <c r="E5" s="1020" t="s">
        <v>205</v>
      </c>
      <c r="F5" s="1020"/>
      <c r="G5" s="1020"/>
      <c r="H5" s="1020"/>
      <c r="I5" s="1020"/>
      <c r="J5" s="856"/>
      <c r="K5" s="857" t="s">
        <v>206</v>
      </c>
    </row>
    <row r="6" spans="1:20" s="635" customFormat="1" ht="7.5" customHeight="1">
      <c r="A6" s="629"/>
      <c r="B6" s="629"/>
      <c r="C6" s="852"/>
      <c r="D6" s="852"/>
      <c r="E6" s="858"/>
      <c r="F6" s="858"/>
      <c r="G6" s="859"/>
      <c r="H6" s="859"/>
      <c r="I6" s="860"/>
      <c r="J6" s="861"/>
      <c r="K6" s="862"/>
    </row>
    <row r="7" spans="1:20" s="635" customFormat="1" ht="7.5" customHeight="1">
      <c r="A7" s="629"/>
      <c r="B7" s="629"/>
      <c r="C7" s="852"/>
      <c r="D7" s="863"/>
      <c r="E7" s="818"/>
      <c r="F7" s="818"/>
      <c r="G7" s="864"/>
      <c r="H7" s="864"/>
      <c r="I7" s="865"/>
      <c r="J7" s="866"/>
      <c r="K7" s="862"/>
    </row>
    <row r="8" spans="1:20" s="535" customFormat="1" ht="27" customHeight="1">
      <c r="A8" s="629"/>
      <c r="B8" s="629"/>
      <c r="C8" s="867"/>
      <c r="D8" s="867"/>
      <c r="E8" s="868" t="s">
        <v>12</v>
      </c>
      <c r="F8" s="819"/>
      <c r="G8" s="869" t="s">
        <v>207</v>
      </c>
      <c r="H8" s="865"/>
      <c r="I8" s="869" t="s">
        <v>116</v>
      </c>
      <c r="J8" s="865"/>
      <c r="K8" s="870" t="s">
        <v>0</v>
      </c>
    </row>
    <row r="9" spans="1:20" ht="7.5" customHeight="1" thickBot="1">
      <c r="A9" s="629"/>
      <c r="B9" s="629"/>
      <c r="C9" s="871"/>
      <c r="D9" s="871"/>
      <c r="E9" s="872"/>
      <c r="F9" s="872"/>
      <c r="G9" s="872"/>
      <c r="H9" s="872"/>
      <c r="I9" s="872"/>
      <c r="J9" s="872"/>
      <c r="K9" s="873"/>
    </row>
    <row r="10" spans="1:20" ht="7.5" customHeight="1">
      <c r="A10" s="629"/>
      <c r="B10" s="629"/>
      <c r="C10" s="638"/>
      <c r="D10" s="638"/>
      <c r="E10" s="521"/>
      <c r="F10" s="521"/>
      <c r="G10" s="639"/>
      <c r="H10" s="639"/>
      <c r="I10" s="521"/>
      <c r="J10" s="521"/>
      <c r="K10" s="640"/>
    </row>
    <row r="11" spans="1:20" s="94" customFormat="1" ht="27" customHeight="1">
      <c r="A11" s="629"/>
      <c r="B11" s="629"/>
      <c r="C11" s="1022" t="s">
        <v>126</v>
      </c>
      <c r="D11" s="1022"/>
      <c r="E11" s="641">
        <f>E14+E20+E58</f>
        <v>444531</v>
      </c>
      <c r="F11" s="641"/>
      <c r="G11" s="641">
        <f>G14+G20+G58</f>
        <v>367132</v>
      </c>
      <c r="H11" s="641"/>
      <c r="I11" s="641">
        <f>I14+I20+I58</f>
        <v>77399</v>
      </c>
      <c r="J11" s="20"/>
      <c r="K11" s="641">
        <f>K20+K58</f>
        <v>7904294.004999999</v>
      </c>
    </row>
    <row r="12" spans="1:20" ht="7.5" customHeight="1" thickBot="1">
      <c r="A12" s="629"/>
      <c r="B12" s="629"/>
      <c r="C12" s="81"/>
      <c r="D12" s="81"/>
      <c r="E12" s="642"/>
      <c r="F12" s="642"/>
      <c r="G12" s="643"/>
      <c r="H12" s="643"/>
      <c r="I12" s="644"/>
      <c r="J12" s="645"/>
      <c r="K12" s="646"/>
    </row>
    <row r="13" spans="1:20" ht="15" customHeight="1">
      <c r="A13" s="629"/>
      <c r="B13" s="629"/>
      <c r="E13" s="647"/>
      <c r="F13" s="647"/>
      <c r="G13" s="648"/>
      <c r="H13" s="648"/>
      <c r="I13" s="563"/>
      <c r="J13" s="649"/>
      <c r="K13" s="650"/>
    </row>
    <row r="14" spans="1:20" s="16" customFormat="1" ht="33.950000000000003" customHeight="1">
      <c r="A14" s="629"/>
      <c r="B14" s="629"/>
      <c r="C14" s="1021" t="s">
        <v>127</v>
      </c>
      <c r="D14" s="1021"/>
      <c r="E14" s="641">
        <f>E16+E18</f>
        <v>6637</v>
      </c>
      <c r="F14" s="641"/>
      <c r="G14" s="641">
        <f>G16+G18</f>
        <v>5398</v>
      </c>
      <c r="H14" s="641"/>
      <c r="I14" s="641">
        <f>I16+I18</f>
        <v>1239</v>
      </c>
      <c r="J14" s="433"/>
      <c r="K14" s="382" t="s">
        <v>70</v>
      </c>
    </row>
    <row r="15" spans="1:20" ht="15" customHeight="1">
      <c r="A15" s="629"/>
      <c r="B15" s="629"/>
      <c r="C15" s="318"/>
      <c r="D15" s="318"/>
      <c r="E15" s="421"/>
      <c r="F15" s="421"/>
      <c r="G15" s="422"/>
      <c r="H15" s="422"/>
      <c r="I15" s="422"/>
      <c r="J15" s="421"/>
      <c r="K15" s="422"/>
    </row>
    <row r="16" spans="1:20" s="16" customFormat="1" ht="33.950000000000003" customHeight="1">
      <c r="A16" s="629"/>
      <c r="B16" s="629"/>
      <c r="C16" s="379"/>
      <c r="D16" s="600" t="s">
        <v>71</v>
      </c>
      <c r="E16" s="620">
        <v>5281</v>
      </c>
      <c r="F16" s="620"/>
      <c r="G16" s="620">
        <v>4473</v>
      </c>
      <c r="H16" s="620"/>
      <c r="I16" s="620">
        <v>808</v>
      </c>
      <c r="J16" s="430"/>
      <c r="K16" s="382" t="s">
        <v>70</v>
      </c>
    </row>
    <row r="17" spans="1:11" ht="15" customHeight="1">
      <c r="A17" s="629"/>
      <c r="B17" s="629"/>
      <c r="C17" s="601"/>
      <c r="D17" s="380"/>
      <c r="E17" s="620"/>
      <c r="F17" s="620"/>
      <c r="G17" s="620"/>
      <c r="H17" s="620"/>
      <c r="I17" s="620"/>
      <c r="J17" s="430"/>
      <c r="K17" s="654"/>
    </row>
    <row r="18" spans="1:11" s="16" customFormat="1" ht="54.75" customHeight="1">
      <c r="A18" s="629"/>
      <c r="B18" s="629"/>
      <c r="C18" s="376"/>
      <c r="D18" s="600" t="s">
        <v>208</v>
      </c>
      <c r="E18" s="620">
        <v>1356</v>
      </c>
      <c r="F18" s="620"/>
      <c r="G18" s="620">
        <v>925</v>
      </c>
      <c r="H18" s="620"/>
      <c r="I18" s="620">
        <v>431</v>
      </c>
      <c r="J18" s="430"/>
      <c r="K18" s="655" t="s">
        <v>70</v>
      </c>
    </row>
    <row r="19" spans="1:11" ht="15" customHeight="1">
      <c r="A19" s="629"/>
      <c r="B19" s="629"/>
      <c r="C19" s="602"/>
      <c r="D19" s="380"/>
      <c r="E19" s="656"/>
      <c r="F19" s="657"/>
      <c r="G19" s="658"/>
      <c r="H19" s="658"/>
      <c r="I19" s="658"/>
      <c r="J19" s="440"/>
      <c r="K19" s="659"/>
    </row>
    <row r="20" spans="1:11" s="16" customFormat="1" ht="33.950000000000003" customHeight="1">
      <c r="A20" s="629"/>
      <c r="B20" s="629"/>
      <c r="C20" s="1021" t="s">
        <v>72</v>
      </c>
      <c r="D20" s="1021"/>
      <c r="E20" s="641">
        <f>E22+E24+E30+E42+E44+E46+E52+E54+E56</f>
        <v>426943</v>
      </c>
      <c r="F20" s="641"/>
      <c r="G20" s="641">
        <f>G22+G24+G30+G42+G44+G46+G52+G54+G56</f>
        <v>352346</v>
      </c>
      <c r="H20" s="641"/>
      <c r="I20" s="641">
        <f>I22+I24+I30+I42+I44+I46+I52+I54+I56</f>
        <v>74597</v>
      </c>
      <c r="J20" s="641"/>
      <c r="K20" s="641">
        <f>K22+K24+K30+K42+K44+K46+K52+K54+K56</f>
        <v>7830053.1629999988</v>
      </c>
    </row>
    <row r="21" spans="1:11" ht="15" customHeight="1">
      <c r="A21" s="629"/>
      <c r="B21" s="629"/>
      <c r="C21" s="602"/>
      <c r="D21" s="318"/>
      <c r="E21" s="378"/>
      <c r="F21" s="657"/>
      <c r="G21" s="658"/>
      <c r="H21" s="658"/>
      <c r="I21" s="660"/>
      <c r="J21" s="440"/>
      <c r="K21" s="526"/>
    </row>
    <row r="22" spans="1:11" s="662" customFormat="1" ht="33.950000000000003" customHeight="1">
      <c r="A22" s="661"/>
      <c r="B22" s="661"/>
      <c r="C22" s="376"/>
      <c r="D22" s="975" t="s">
        <v>262</v>
      </c>
      <c r="E22" s="620">
        <v>14018</v>
      </c>
      <c r="F22" s="620"/>
      <c r="G22" s="620">
        <v>12378</v>
      </c>
      <c r="H22" s="620"/>
      <c r="I22" s="620">
        <v>1640</v>
      </c>
      <c r="J22" s="620"/>
      <c r="K22" s="620">
        <v>719857.28669999994</v>
      </c>
    </row>
    <row r="23" spans="1:11" ht="15" customHeight="1">
      <c r="A23" s="629"/>
      <c r="B23" s="629"/>
      <c r="C23" s="602"/>
      <c r="D23" s="389"/>
      <c r="E23" s="653"/>
      <c r="F23" s="657"/>
      <c r="G23" s="658"/>
      <c r="H23" s="658"/>
      <c r="I23" s="658"/>
      <c r="J23" s="440"/>
      <c r="K23" s="526"/>
    </row>
    <row r="24" spans="1:11" s="16" customFormat="1" ht="33.950000000000003" customHeight="1">
      <c r="A24" s="629"/>
      <c r="B24" s="629"/>
      <c r="C24" s="376"/>
      <c r="D24" s="663" t="s">
        <v>209</v>
      </c>
      <c r="E24" s="641">
        <f>E26+E28</f>
        <v>5139</v>
      </c>
      <c r="F24" s="641"/>
      <c r="G24" s="641">
        <f>G26+G28</f>
        <v>4113</v>
      </c>
      <c r="H24" s="641"/>
      <c r="I24" s="641">
        <f>I26+I28</f>
        <v>1026</v>
      </c>
      <c r="J24" s="641"/>
      <c r="K24" s="641">
        <f>K26+K28</f>
        <v>239549.19399999999</v>
      </c>
    </row>
    <row r="25" spans="1:11" ht="15" customHeight="1">
      <c r="A25" s="629"/>
      <c r="B25" s="629"/>
      <c r="C25" s="602"/>
      <c r="D25" s="389"/>
      <c r="E25" s="378"/>
      <c r="F25" s="657"/>
      <c r="G25" s="658"/>
      <c r="H25" s="658"/>
      <c r="I25" s="658"/>
      <c r="J25" s="440"/>
      <c r="K25" s="526"/>
    </row>
    <row r="26" spans="1:11" s="16" customFormat="1" ht="33.950000000000003" customHeight="1">
      <c r="A26" s="629"/>
      <c r="B26" s="629"/>
      <c r="C26" s="376"/>
      <c r="D26" s="663" t="s">
        <v>210</v>
      </c>
      <c r="E26" s="620">
        <v>4778</v>
      </c>
      <c r="F26" s="620"/>
      <c r="G26" s="620">
        <v>3814</v>
      </c>
      <c r="H26" s="620"/>
      <c r="I26" s="620">
        <v>964</v>
      </c>
      <c r="J26" s="620"/>
      <c r="K26" s="620">
        <v>226023.81199999998</v>
      </c>
    </row>
    <row r="27" spans="1:11" ht="15" customHeight="1">
      <c r="A27" s="629"/>
      <c r="B27" s="629"/>
      <c r="C27" s="602"/>
      <c r="D27" s="392"/>
      <c r="E27" s="620"/>
      <c r="F27" s="620"/>
      <c r="G27" s="620"/>
      <c r="H27" s="620"/>
      <c r="I27" s="620"/>
      <c r="J27" s="620"/>
      <c r="K27" s="620"/>
    </row>
    <row r="28" spans="1:11" s="16" customFormat="1" ht="33.950000000000003" customHeight="1">
      <c r="A28" s="629"/>
      <c r="B28" s="629"/>
      <c r="C28" s="376"/>
      <c r="D28" s="663" t="s">
        <v>211</v>
      </c>
      <c r="E28" s="620">
        <v>361</v>
      </c>
      <c r="F28" s="620"/>
      <c r="G28" s="620">
        <v>299</v>
      </c>
      <c r="H28" s="620"/>
      <c r="I28" s="620">
        <v>62</v>
      </c>
      <c r="J28" s="620"/>
      <c r="K28" s="620">
        <v>13525.382</v>
      </c>
    </row>
    <row r="29" spans="1:11" ht="15" customHeight="1">
      <c r="A29" s="629"/>
      <c r="B29" s="629"/>
      <c r="C29" s="602"/>
      <c r="D29" s="389"/>
      <c r="E29" s="620"/>
      <c r="F29" s="620"/>
      <c r="G29" s="620"/>
      <c r="H29" s="620"/>
      <c r="I29" s="620"/>
      <c r="J29" s="620"/>
      <c r="K29" s="620"/>
    </row>
    <row r="30" spans="1:11" s="16" customFormat="1" ht="33.950000000000003" customHeight="1">
      <c r="A30" s="629"/>
      <c r="B30" s="629"/>
      <c r="C30" s="376"/>
      <c r="D30" s="600" t="s">
        <v>212</v>
      </c>
      <c r="E30" s="620">
        <v>9658</v>
      </c>
      <c r="F30" s="620"/>
      <c r="G30" s="620">
        <v>8996</v>
      </c>
      <c r="H30" s="620"/>
      <c r="I30" s="620">
        <v>662</v>
      </c>
      <c r="J30" s="620"/>
      <c r="K30" s="620">
        <v>296042.14600000001</v>
      </c>
    </row>
    <row r="31" spans="1:11" s="16" customFormat="1" ht="24" customHeight="1" thickBot="1">
      <c r="A31" s="629"/>
      <c r="B31" s="629"/>
      <c r="C31" s="665"/>
      <c r="D31" s="666"/>
      <c r="E31" s="667"/>
      <c r="F31" s="668"/>
      <c r="G31" s="669"/>
      <c r="H31" s="669"/>
      <c r="I31" s="669"/>
      <c r="J31" s="454"/>
      <c r="K31" s="670"/>
    </row>
    <row r="32" spans="1:11" s="16" customFormat="1" ht="12.95" customHeight="1">
      <c r="A32" s="629"/>
      <c r="B32" s="629"/>
      <c r="C32" s="376"/>
      <c r="D32" s="600"/>
      <c r="E32" s="653"/>
      <c r="F32" s="657"/>
      <c r="G32" s="652"/>
      <c r="H32" s="652"/>
      <c r="I32" s="651"/>
      <c r="J32" s="440"/>
      <c r="K32" s="671"/>
    </row>
    <row r="33" spans="1:12" ht="27" customHeight="1">
      <c r="A33" s="629"/>
      <c r="B33" s="629"/>
      <c r="C33" s="991" t="s">
        <v>252</v>
      </c>
      <c r="D33" s="991"/>
      <c r="E33" s="991"/>
      <c r="F33" s="991"/>
      <c r="G33" s="991"/>
      <c r="H33" s="991"/>
      <c r="I33" s="991"/>
      <c r="J33" s="991"/>
      <c r="K33" s="991"/>
    </row>
    <row r="34" spans="1:12" ht="12.95" customHeight="1" thickBot="1">
      <c r="A34" s="629"/>
      <c r="B34" s="629"/>
      <c r="C34" s="631"/>
      <c r="D34" s="631"/>
      <c r="E34" s="631"/>
      <c r="F34" s="631"/>
      <c r="G34" s="632"/>
      <c r="H34" s="632"/>
      <c r="I34" s="632"/>
      <c r="J34" s="631"/>
      <c r="K34" s="633"/>
    </row>
    <row r="35" spans="1:12" ht="7.5" customHeight="1">
      <c r="A35" s="629"/>
      <c r="B35" s="629"/>
      <c r="C35" s="852"/>
      <c r="D35" s="853"/>
      <c r="E35" s="853"/>
      <c r="F35" s="853"/>
      <c r="G35" s="854"/>
      <c r="H35" s="854"/>
      <c r="I35" s="854"/>
      <c r="J35" s="853"/>
      <c r="K35" s="855"/>
    </row>
    <row r="36" spans="1:12" ht="55.5" customHeight="1">
      <c r="A36" s="629"/>
      <c r="B36" s="629"/>
      <c r="C36" s="1019" t="s">
        <v>123</v>
      </c>
      <c r="D36" s="1019"/>
      <c r="E36" s="1020" t="s">
        <v>213</v>
      </c>
      <c r="F36" s="1020"/>
      <c r="G36" s="1020"/>
      <c r="H36" s="1020"/>
      <c r="I36" s="1020"/>
      <c r="J36" s="856"/>
      <c r="K36" s="857" t="s">
        <v>206</v>
      </c>
    </row>
    <row r="37" spans="1:12" s="635" customFormat="1" ht="7.5" customHeight="1">
      <c r="A37" s="629"/>
      <c r="B37" s="629"/>
      <c r="C37" s="852"/>
      <c r="D37" s="852"/>
      <c r="E37" s="858"/>
      <c r="F37" s="858"/>
      <c r="G37" s="859"/>
      <c r="H37" s="859"/>
      <c r="I37" s="860"/>
      <c r="J37" s="861"/>
      <c r="K37" s="862"/>
    </row>
    <row r="38" spans="1:12" s="635" customFormat="1" ht="7.5" customHeight="1">
      <c r="A38" s="629"/>
      <c r="B38" s="629"/>
      <c r="C38" s="852"/>
      <c r="D38" s="863"/>
      <c r="E38" s="818"/>
      <c r="F38" s="818"/>
      <c r="G38" s="864"/>
      <c r="H38" s="864"/>
      <c r="I38" s="865"/>
      <c r="J38" s="866"/>
      <c r="K38" s="862"/>
    </row>
    <row r="39" spans="1:12" s="535" customFormat="1" ht="25.5">
      <c r="A39" s="629"/>
      <c r="B39" s="629"/>
      <c r="C39" s="867"/>
      <c r="D39" s="867"/>
      <c r="E39" s="868" t="s">
        <v>12</v>
      </c>
      <c r="F39" s="819"/>
      <c r="G39" s="869" t="s">
        <v>207</v>
      </c>
      <c r="H39" s="865"/>
      <c r="I39" s="869" t="s">
        <v>116</v>
      </c>
      <c r="J39" s="865"/>
      <c r="K39" s="870" t="s">
        <v>0</v>
      </c>
    </row>
    <row r="40" spans="1:12" ht="7.5" customHeight="1" thickBot="1">
      <c r="A40" s="629"/>
      <c r="B40" s="629"/>
      <c r="C40" s="871"/>
      <c r="D40" s="871"/>
      <c r="E40" s="872"/>
      <c r="F40" s="872"/>
      <c r="G40" s="872"/>
      <c r="H40" s="872"/>
      <c r="I40" s="872"/>
      <c r="J40" s="872"/>
      <c r="K40" s="873"/>
    </row>
    <row r="41" spans="1:12" s="16" customFormat="1" ht="15" customHeight="1">
      <c r="A41" s="629"/>
      <c r="B41" s="629"/>
      <c r="C41" s="376"/>
      <c r="D41" s="600"/>
      <c r="E41" s="653"/>
      <c r="F41" s="657"/>
      <c r="G41" s="652"/>
      <c r="H41" s="652"/>
      <c r="I41" s="651"/>
      <c r="J41" s="440"/>
      <c r="K41" s="671"/>
    </row>
    <row r="42" spans="1:12" s="16" customFormat="1" ht="33.950000000000003" customHeight="1">
      <c r="A42" s="629"/>
      <c r="B42" s="629"/>
      <c r="C42" s="376"/>
      <c r="D42" s="600" t="s">
        <v>128</v>
      </c>
      <c r="E42" s="620">
        <v>21459</v>
      </c>
      <c r="F42" s="620"/>
      <c r="G42" s="620">
        <v>7119</v>
      </c>
      <c r="H42" s="620"/>
      <c r="I42" s="620">
        <v>14340</v>
      </c>
      <c r="J42" s="620"/>
      <c r="K42" s="620">
        <v>470002.77729999996</v>
      </c>
    </row>
    <row r="43" spans="1:12" ht="15" customHeight="1">
      <c r="A43" s="629"/>
      <c r="B43" s="629"/>
      <c r="C43" s="602"/>
      <c r="D43" s="394"/>
      <c r="E43" s="620"/>
      <c r="F43" s="620"/>
      <c r="G43" s="620"/>
      <c r="H43" s="620"/>
      <c r="I43" s="620"/>
      <c r="J43" s="620"/>
      <c r="K43" s="620"/>
    </row>
    <row r="44" spans="1:12" s="16" customFormat="1" ht="33.950000000000003" customHeight="1">
      <c r="A44" s="629"/>
      <c r="B44" s="629"/>
      <c r="C44" s="377"/>
      <c r="D44" s="672" t="s">
        <v>214</v>
      </c>
      <c r="E44" s="620">
        <v>2336</v>
      </c>
      <c r="F44" s="620"/>
      <c r="G44" s="620">
        <v>1779</v>
      </c>
      <c r="H44" s="620"/>
      <c r="I44" s="620">
        <v>557</v>
      </c>
      <c r="J44" s="620"/>
      <c r="K44" s="620">
        <v>53045.127999999997</v>
      </c>
      <c r="L44" s="18"/>
    </row>
    <row r="45" spans="1:12" ht="15" customHeight="1">
      <c r="A45" s="629"/>
      <c r="B45" s="629"/>
      <c r="C45" s="602"/>
      <c r="D45" s="396"/>
      <c r="E45" s="378"/>
      <c r="F45" s="657"/>
      <c r="G45" s="673"/>
      <c r="I45" s="673"/>
      <c r="J45" s="440"/>
    </row>
    <row r="46" spans="1:12" s="16" customFormat="1" ht="33.950000000000003" customHeight="1">
      <c r="A46" s="629"/>
      <c r="B46" s="629"/>
      <c r="C46" s="376"/>
      <c r="D46" s="600" t="s">
        <v>189</v>
      </c>
      <c r="E46" s="641">
        <f>E48+E50</f>
        <v>330155</v>
      </c>
      <c r="F46" s="641"/>
      <c r="G46" s="641">
        <f>G48+G50</f>
        <v>279816</v>
      </c>
      <c r="H46" s="641"/>
      <c r="I46" s="641">
        <f>I48+I50</f>
        <v>50339</v>
      </c>
      <c r="J46" s="641"/>
      <c r="K46" s="641">
        <f>K48+K50</f>
        <v>5386053.665</v>
      </c>
    </row>
    <row r="47" spans="1:12" ht="15" customHeight="1">
      <c r="A47" s="629"/>
      <c r="B47" s="629"/>
      <c r="C47" s="602"/>
      <c r="D47" s="396"/>
      <c r="E47" s="378"/>
      <c r="F47" s="657"/>
      <c r="G47" s="673"/>
      <c r="I47" s="673"/>
      <c r="J47" s="440"/>
    </row>
    <row r="48" spans="1:12" s="16" customFormat="1" ht="33.950000000000003" customHeight="1">
      <c r="A48" s="629"/>
      <c r="B48" s="629"/>
      <c r="C48" s="376"/>
      <c r="D48" s="600" t="s">
        <v>215</v>
      </c>
      <c r="E48" s="620">
        <v>283084</v>
      </c>
      <c r="F48" s="620"/>
      <c r="G48" s="620">
        <v>238161</v>
      </c>
      <c r="H48" s="620"/>
      <c r="I48" s="620">
        <v>44923</v>
      </c>
      <c r="J48" s="620"/>
      <c r="K48" s="620">
        <v>4621234.875</v>
      </c>
    </row>
    <row r="49" spans="1:12" ht="15" customHeight="1">
      <c r="A49" s="629"/>
      <c r="B49" s="629"/>
      <c r="C49" s="602"/>
      <c r="D49" s="394"/>
      <c r="E49" s="620"/>
      <c r="F49" s="620"/>
      <c r="G49" s="620"/>
      <c r="H49" s="620"/>
      <c r="I49" s="620"/>
      <c r="J49" s="620"/>
      <c r="K49" s="620"/>
    </row>
    <row r="50" spans="1:12" s="16" customFormat="1" ht="33.950000000000003" customHeight="1">
      <c r="A50" s="629"/>
      <c r="B50" s="629"/>
      <c r="C50" s="376"/>
      <c r="D50" s="663" t="s">
        <v>216</v>
      </c>
      <c r="E50" s="620">
        <v>47071</v>
      </c>
      <c r="F50" s="620"/>
      <c r="G50" s="620">
        <v>41655</v>
      </c>
      <c r="H50" s="620"/>
      <c r="I50" s="620">
        <v>5416</v>
      </c>
      <c r="J50" s="620"/>
      <c r="K50" s="620">
        <v>764818.79</v>
      </c>
    </row>
    <row r="51" spans="1:12" ht="15" customHeight="1">
      <c r="A51" s="629"/>
      <c r="B51" s="629"/>
      <c r="C51" s="602"/>
      <c r="D51" s="398"/>
      <c r="E51" s="620"/>
      <c r="F51" s="620"/>
      <c r="G51" s="620"/>
      <c r="H51" s="620"/>
      <c r="I51" s="620"/>
      <c r="J51" s="620"/>
      <c r="K51" s="620"/>
    </row>
    <row r="52" spans="1:12" s="16" customFormat="1" ht="33.950000000000003" customHeight="1">
      <c r="A52" s="629"/>
      <c r="B52" s="629"/>
      <c r="C52" s="376"/>
      <c r="D52" s="401" t="s">
        <v>129</v>
      </c>
      <c r="E52" s="620">
        <v>6664</v>
      </c>
      <c r="F52" s="620"/>
      <c r="G52" s="620">
        <v>6256</v>
      </c>
      <c r="H52" s="620"/>
      <c r="I52" s="620">
        <v>408</v>
      </c>
      <c r="J52" s="620"/>
      <c r="K52" s="620">
        <v>111578.219</v>
      </c>
    </row>
    <row r="53" spans="1:12" ht="15" customHeight="1">
      <c r="A53" s="629"/>
      <c r="B53" s="629"/>
      <c r="C53" s="602"/>
      <c r="D53" s="398"/>
      <c r="E53" s="620"/>
      <c r="F53" s="620"/>
      <c r="G53" s="620"/>
      <c r="H53" s="620"/>
      <c r="I53" s="620"/>
      <c r="J53" s="620"/>
      <c r="K53" s="620"/>
    </row>
    <row r="54" spans="1:12" s="16" customFormat="1" ht="33.950000000000003" customHeight="1">
      <c r="A54" s="629"/>
      <c r="B54" s="629"/>
      <c r="C54" s="376"/>
      <c r="D54" s="401" t="s">
        <v>217</v>
      </c>
      <c r="E54" s="620">
        <v>9629</v>
      </c>
      <c r="F54" s="620"/>
      <c r="G54" s="620">
        <v>8927</v>
      </c>
      <c r="H54" s="620"/>
      <c r="I54" s="620">
        <v>702</v>
      </c>
      <c r="J54" s="620"/>
      <c r="K54" s="620">
        <v>184290.19099999999</v>
      </c>
    </row>
    <row r="55" spans="1:12" ht="15" customHeight="1">
      <c r="A55" s="629"/>
      <c r="B55" s="629"/>
      <c r="C55" s="602"/>
      <c r="D55" s="399"/>
      <c r="E55" s="620"/>
      <c r="F55" s="620"/>
      <c r="G55" s="620"/>
      <c r="H55" s="620"/>
      <c r="I55" s="620"/>
      <c r="J55" s="620"/>
      <c r="K55" s="620"/>
    </row>
    <row r="56" spans="1:12" s="16" customFormat="1" ht="33.950000000000003" customHeight="1">
      <c r="A56" s="629"/>
      <c r="B56" s="629"/>
      <c r="C56" s="376"/>
      <c r="D56" s="972" t="s">
        <v>248</v>
      </c>
      <c r="E56" s="620">
        <v>27885</v>
      </c>
      <c r="F56" s="620"/>
      <c r="G56" s="620">
        <v>22962</v>
      </c>
      <c r="H56" s="620"/>
      <c r="I56" s="620">
        <v>4923</v>
      </c>
      <c r="J56" s="620"/>
      <c r="K56" s="620">
        <v>369634.55599999998</v>
      </c>
    </row>
    <row r="57" spans="1:12" ht="15" customHeight="1">
      <c r="A57" s="629"/>
      <c r="B57" s="629"/>
      <c r="C57" s="602"/>
      <c r="D57" s="318"/>
      <c r="E57" s="378"/>
      <c r="F57" s="657"/>
      <c r="G57" s="35"/>
      <c r="H57" s="35"/>
      <c r="I57" s="35"/>
      <c r="J57" s="440"/>
      <c r="K57" s="682"/>
    </row>
    <row r="58" spans="1:12" s="16" customFormat="1" ht="33.950000000000003" customHeight="1">
      <c r="A58" s="629"/>
      <c r="B58" s="629"/>
      <c r="C58" s="1021" t="s">
        <v>218</v>
      </c>
      <c r="D58" s="1021"/>
      <c r="E58" s="641">
        <v>10951</v>
      </c>
      <c r="F58" s="641"/>
      <c r="G58" s="641">
        <v>9388</v>
      </c>
      <c r="H58" s="641"/>
      <c r="I58" s="641">
        <v>1563</v>
      </c>
      <c r="J58" s="641"/>
      <c r="K58" s="641">
        <v>74240.842000000004</v>
      </c>
    </row>
    <row r="59" spans="1:12" ht="15" customHeight="1">
      <c r="A59" s="629"/>
      <c r="B59" s="629"/>
      <c r="C59" s="674"/>
      <c r="D59" s="630"/>
      <c r="E59" s="402"/>
      <c r="F59" s="403"/>
      <c r="G59" s="675"/>
      <c r="H59" s="200"/>
      <c r="I59" s="675"/>
      <c r="J59" s="201"/>
      <c r="K59" s="974" t="s">
        <v>231</v>
      </c>
    </row>
    <row r="60" spans="1:12" ht="12.75" customHeight="1">
      <c r="A60" s="629"/>
      <c r="B60" s="629"/>
      <c r="C60" s="677"/>
      <c r="D60" s="87"/>
      <c r="E60" s="678"/>
      <c r="F60" s="679"/>
      <c r="G60" s="675"/>
      <c r="H60" s="200"/>
      <c r="I60" s="675"/>
      <c r="J60" s="201"/>
      <c r="K60" s="676"/>
    </row>
    <row r="61" spans="1:12">
      <c r="A61" s="629"/>
      <c r="B61" s="629"/>
      <c r="E61" s="404"/>
      <c r="F61" s="404"/>
      <c r="G61" s="397"/>
      <c r="H61" s="397"/>
      <c r="I61" s="397"/>
      <c r="J61" s="404"/>
      <c r="K61" s="403"/>
    </row>
    <row r="62" spans="1:12">
      <c r="A62" s="629"/>
      <c r="B62" s="629"/>
      <c r="C62" s="37"/>
      <c r="D62" s="37"/>
      <c r="E62" s="228"/>
      <c r="F62" s="228"/>
      <c r="G62" s="26"/>
      <c r="H62" s="26"/>
      <c r="I62" s="26"/>
      <c r="J62" s="228"/>
      <c r="K62" s="282"/>
    </row>
    <row r="63" spans="1:12" ht="35.25" customHeight="1" thickBot="1">
      <c r="A63" s="629"/>
      <c r="B63" s="629"/>
      <c r="C63" s="81"/>
      <c r="D63" s="81"/>
      <c r="E63" s="81"/>
      <c r="F63" s="81"/>
      <c r="G63" s="680"/>
      <c r="H63" s="680"/>
      <c r="I63" s="680"/>
      <c r="J63" s="81"/>
      <c r="K63" s="681"/>
      <c r="L63" s="37"/>
    </row>
  </sheetData>
  <mergeCells count="10">
    <mergeCell ref="C33:K33"/>
    <mergeCell ref="C36:D36"/>
    <mergeCell ref="E36:I36"/>
    <mergeCell ref="C58:D58"/>
    <mergeCell ref="C2:K2"/>
    <mergeCell ref="C5:D5"/>
    <mergeCell ref="E5:I5"/>
    <mergeCell ref="C11:D11"/>
    <mergeCell ref="C14:D14"/>
    <mergeCell ref="C20:D20"/>
  </mergeCells>
  <pageMargins left="0" right="0.5" top="0.3" bottom="0.5" header="1.27" footer="1"/>
  <pageSetup paperSize="9" scale="80" firstPageNumber="9" orientation="landscape" useFirstPageNumber="1" r:id="rId1"/>
  <headerFooter scaleWithDoc="0" alignWithMargins="0"/>
  <rowBreaks count="1" manualBreakCount="1">
    <brk id="3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21</vt:i4>
      </vt:variant>
    </vt:vector>
  </HeadingPairs>
  <TitlesOfParts>
    <vt:vector size="40" baseType="lpstr">
      <vt:lpstr>A1</vt:lpstr>
      <vt:lpstr>A2</vt:lpstr>
      <vt:lpstr>A3</vt:lpstr>
      <vt:lpstr>A4</vt:lpstr>
      <vt:lpstr>A5</vt:lpstr>
      <vt:lpstr>A6 </vt:lpstr>
      <vt:lpstr>A7</vt:lpstr>
      <vt:lpstr>A8</vt:lpstr>
      <vt:lpstr>A9</vt:lpstr>
      <vt:lpstr>A10</vt:lpstr>
      <vt:lpstr>A11</vt:lpstr>
      <vt:lpstr>A12</vt:lpstr>
      <vt:lpstr>A13</vt:lpstr>
      <vt:lpstr>A14</vt:lpstr>
      <vt:lpstr> A15</vt:lpstr>
      <vt:lpstr>A16</vt:lpstr>
      <vt:lpstr>A17</vt:lpstr>
      <vt:lpstr>A18</vt:lpstr>
      <vt:lpstr>A19</vt:lpstr>
      <vt:lpstr>' A15'!Print_Area</vt:lpstr>
      <vt:lpstr>'A1'!Print_Area</vt:lpstr>
      <vt:lpstr>'A10'!Print_Area</vt:lpstr>
      <vt:lpstr>'A11'!Print_Area</vt:lpstr>
      <vt:lpstr>'A12'!Print_Area</vt:lpstr>
      <vt:lpstr>'A13'!Print_Area</vt:lpstr>
      <vt:lpstr>'A14'!Print_Area</vt:lpstr>
      <vt:lpstr>'A16'!Print_Area</vt:lpstr>
      <vt:lpstr>'A17'!Print_Area</vt:lpstr>
      <vt:lpstr>'A18'!Print_Area</vt:lpstr>
      <vt:lpstr>'A19'!Print_Area</vt:lpstr>
      <vt:lpstr>'A2'!Print_Area</vt:lpstr>
      <vt:lpstr>'A3'!Print_Area</vt:lpstr>
      <vt:lpstr>'A4'!Print_Area</vt:lpstr>
      <vt:lpstr>'A5'!Print_Area</vt:lpstr>
      <vt:lpstr>'A6 '!Print_Area</vt:lpstr>
      <vt:lpstr>'A7'!Print_Area</vt:lpstr>
      <vt:lpstr>'A8'!Print_Area</vt:lpstr>
      <vt:lpstr>'A9'!Print_Area</vt:lpstr>
      <vt:lpstr>'A16'!Print_Titles</vt:lpstr>
      <vt:lpstr>'A9'!Print_Titles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ahmadshafique</cp:lastModifiedBy>
  <cp:lastPrinted>2017-07-08T04:06:47Z</cp:lastPrinted>
  <dcterms:created xsi:type="dcterms:W3CDTF">2017-05-28T07:06:46Z</dcterms:created>
  <dcterms:modified xsi:type="dcterms:W3CDTF">2017-07-12T04:12:58Z</dcterms:modified>
</cp:coreProperties>
</file>