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drawings/drawing4.xml" ContentType="application/vnd.openxmlformats-officedocument.drawing+xml"/>
  <Override PartName="/xl/drawings/drawing17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15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drawings/drawing5.xml" ContentType="application/vnd.openxmlformats-officedocument.drawing+xml"/>
  <Override PartName="/xl/drawings/drawing18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drawings/drawing3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0245" yWindow="-15" windowWidth="10290" windowHeight="7485" tabRatio="799" firstSheet="1" activeTab="34"/>
  </bookViews>
  <sheets>
    <sheet name="B2" sheetId="7" state="hidden" r:id="rId1"/>
    <sheet name="B1" sheetId="123" r:id="rId2"/>
    <sheet name="B2." sheetId="92" r:id="rId3"/>
    <sheet name="B3" sheetId="11" state="hidden" r:id="rId4"/>
    <sheet name="B3 (A) (2)" sheetId="97" state="hidden" r:id="rId5"/>
    <sheet name="B3." sheetId="124" r:id="rId6"/>
    <sheet name="B4" sheetId="62" r:id="rId7"/>
    <sheet name="B5" sheetId="127" r:id="rId8"/>
    <sheet name="B6" sheetId="128" r:id="rId9"/>
    <sheet name="B7" sheetId="19" r:id="rId10"/>
    <sheet name="B8" sheetId="44" r:id="rId11"/>
    <sheet name="B9" sheetId="66" state="hidden" r:id="rId12"/>
    <sheet name="B9 (2)" sheetId="98" state="hidden" r:id="rId13"/>
    <sheet name="B9 " sheetId="102" r:id="rId14"/>
    <sheet name="B10" sheetId="70" r:id="rId15"/>
    <sheet name="B10 (2)" sheetId="99" state="hidden" r:id="rId16"/>
    <sheet name="B11" sheetId="76" state="hidden" r:id="rId17"/>
    <sheet name="B11 (2)" sheetId="100" state="hidden" r:id="rId18"/>
    <sheet name="B11." sheetId="133" r:id="rId19"/>
    <sheet name="B12(samb)" sheetId="96" state="hidden" r:id="rId20"/>
    <sheet name="Q4 (2)" sheetId="46" state="hidden" r:id="rId21"/>
    <sheet name="ict" sheetId="47" state="hidden" r:id="rId22"/>
    <sheet name="Sheet2" sheetId="48" state="hidden" r:id="rId23"/>
    <sheet name="Sheet1" sheetId="49" state="hidden" r:id="rId24"/>
    <sheet name="Sheet1 (2)" sheetId="50" state="hidden" r:id="rId25"/>
    <sheet name="Sheet1 (3)" sheetId="51" state="hidden" r:id="rId26"/>
    <sheet name="24" sheetId="25" state="hidden" r:id="rId27"/>
    <sheet name="29" sheetId="26" state="hidden" r:id="rId28"/>
    <sheet name="B12" sheetId="129" r:id="rId29"/>
    <sheet name="B13" sheetId="130" r:id="rId30"/>
    <sheet name="B14" sheetId="131" r:id="rId31"/>
    <sheet name="B15 " sheetId="132" r:id="rId32"/>
    <sheet name="B16" sheetId="119" r:id="rId33"/>
    <sheet name="B17" sheetId="120" r:id="rId34"/>
    <sheet name="B18" sheetId="118" r:id="rId35"/>
  </sheets>
  <externalReferences>
    <externalReference r:id="rId36"/>
    <externalReference r:id="rId37"/>
    <externalReference r:id="rId38"/>
    <externalReference r:id="rId39"/>
  </externalReferences>
  <definedNames>
    <definedName name="_1_1999" localSheetId="1">#REF!</definedName>
    <definedName name="_1_1999" localSheetId="18">#REF!</definedName>
    <definedName name="_1_1999" localSheetId="30">#REF!</definedName>
    <definedName name="_1_1999" localSheetId="31">#REF!</definedName>
    <definedName name="_1_1999" localSheetId="33">#REF!</definedName>
    <definedName name="_1_1999" localSheetId="5">#REF!</definedName>
    <definedName name="_1_1999" localSheetId="7">#REF!</definedName>
    <definedName name="_1_1999" localSheetId="8">#REF!</definedName>
    <definedName name="_1_1999">#REF!</definedName>
    <definedName name="_10_6" localSheetId="1">#REF!</definedName>
    <definedName name="_10_6" localSheetId="18">#REF!</definedName>
    <definedName name="_10_6" localSheetId="30">#REF!</definedName>
    <definedName name="_10_6" localSheetId="31">#REF!</definedName>
    <definedName name="_10_6" localSheetId="33">#REF!</definedName>
    <definedName name="_10_6">#REF!</definedName>
    <definedName name="_11_7" localSheetId="1">#REF!</definedName>
    <definedName name="_11_7" localSheetId="18">#REF!</definedName>
    <definedName name="_11_7" localSheetId="30">#REF!</definedName>
    <definedName name="_11_7" localSheetId="31">#REF!</definedName>
    <definedName name="_11_7" localSheetId="33">#REF!</definedName>
    <definedName name="_11_7">#REF!</definedName>
    <definedName name="_12_8" localSheetId="1">#REF!</definedName>
    <definedName name="_12_8" localSheetId="30">#REF!</definedName>
    <definedName name="_12_8" localSheetId="31">#REF!</definedName>
    <definedName name="_12_8" localSheetId="33">#REF!</definedName>
    <definedName name="_12_8">#REF!</definedName>
    <definedName name="_2_2" localSheetId="1">#REF!</definedName>
    <definedName name="_2_2" localSheetId="30">#REF!</definedName>
    <definedName name="_2_2" localSheetId="31">#REF!</definedName>
    <definedName name="_2_2" localSheetId="33">#REF!</definedName>
    <definedName name="_2_2">#REF!</definedName>
    <definedName name="_3_20_49" localSheetId="1">#REF!</definedName>
    <definedName name="_3_20_49" localSheetId="30">#REF!</definedName>
    <definedName name="_3_20_49" localSheetId="31">#REF!</definedName>
    <definedName name="_3_20_49" localSheetId="33">#REF!</definedName>
    <definedName name="_3_20_49">#REF!</definedName>
    <definedName name="_4_200_499" localSheetId="1">#REF!</definedName>
    <definedName name="_4_200_499" localSheetId="30">#REF!</definedName>
    <definedName name="_4_200_499" localSheetId="31">#REF!</definedName>
    <definedName name="_4_200_499" localSheetId="33">#REF!</definedName>
    <definedName name="_4_200_499">#REF!</definedName>
    <definedName name="_5_3" localSheetId="1">#REF!</definedName>
    <definedName name="_5_3" localSheetId="30">#REF!</definedName>
    <definedName name="_5_3" localSheetId="31">#REF!</definedName>
    <definedName name="_5_3" localSheetId="33">#REF!</definedName>
    <definedName name="_5_3">#REF!</definedName>
    <definedName name="_6_4" localSheetId="1">#REF!</definedName>
    <definedName name="_6_4" localSheetId="30">#REF!</definedName>
    <definedName name="_6_4" localSheetId="31">#REF!</definedName>
    <definedName name="_6_4" localSheetId="33">#REF!</definedName>
    <definedName name="_6_4">#REF!</definedName>
    <definedName name="_7_5" localSheetId="1">#REF!</definedName>
    <definedName name="_7_5" localSheetId="30">#REF!</definedName>
    <definedName name="_7_5" localSheetId="31">#REF!</definedName>
    <definedName name="_7_5" localSheetId="33">#REF!</definedName>
    <definedName name="_7_5">#REF!</definedName>
    <definedName name="_8_50_99" localSheetId="1">#REF!</definedName>
    <definedName name="_8_50_99" localSheetId="30">#REF!</definedName>
    <definedName name="_8_50_99" localSheetId="31">#REF!</definedName>
    <definedName name="_8_50_99" localSheetId="33">#REF!</definedName>
    <definedName name="_8_50_99">#REF!</definedName>
    <definedName name="_9_500_1999" localSheetId="1">#REF!</definedName>
    <definedName name="_9_500_1999" localSheetId="30">#REF!</definedName>
    <definedName name="_9_500_1999" localSheetId="31">#REF!</definedName>
    <definedName name="_9_500_1999" localSheetId="33">#REF!</definedName>
    <definedName name="_9_500_1999">#REF!</definedName>
    <definedName name="_JAD11" localSheetId="1">#REF!</definedName>
    <definedName name="_JAD11" localSheetId="30">#REF!</definedName>
    <definedName name="_JAD11" localSheetId="31">#REF!</definedName>
    <definedName name="_JAD11" localSheetId="33">#REF!</definedName>
    <definedName name="_JAD11">#REF!</definedName>
    <definedName name="_JAD12" localSheetId="1">#REF!</definedName>
    <definedName name="_JAD12" localSheetId="30">#REF!</definedName>
    <definedName name="_JAD12" localSheetId="31">#REF!</definedName>
    <definedName name="_JAD12" localSheetId="33">#REF!</definedName>
    <definedName name="_JAD12">#REF!</definedName>
    <definedName name="a" localSheetId="1">#REF!</definedName>
    <definedName name="a" localSheetId="30">#REF!</definedName>
    <definedName name="a" localSheetId="31">#REF!</definedName>
    <definedName name="a" localSheetId="33">#REF!</definedName>
    <definedName name="a">#REF!</definedName>
    <definedName name="AA" localSheetId="31">#REF!</definedName>
    <definedName name="AA">#REF!</definedName>
    <definedName name="Asset91" localSheetId="1">#REF!</definedName>
    <definedName name="Asset91" localSheetId="30">#REF!</definedName>
    <definedName name="Asset91" localSheetId="31">#REF!</definedName>
    <definedName name="Asset91" localSheetId="33">#REF!</definedName>
    <definedName name="Asset91" localSheetId="34">#REF!</definedName>
    <definedName name="Asset91">#REF!</definedName>
    <definedName name="Asset92" localSheetId="1">#REF!</definedName>
    <definedName name="Asset92" localSheetId="30">#REF!</definedName>
    <definedName name="Asset92" localSheetId="31">#REF!</definedName>
    <definedName name="Asset92" localSheetId="33">#REF!</definedName>
    <definedName name="Asset92" localSheetId="34">#REF!</definedName>
    <definedName name="Asset92">#REF!</definedName>
    <definedName name="B" localSheetId="31">#REF!</definedName>
    <definedName name="B">#REF!</definedName>
    <definedName name="bjhgj" localSheetId="31">#REF!</definedName>
    <definedName name="bjhgj">#REF!</definedName>
    <definedName name="cc" localSheetId="1">#REF!</definedName>
    <definedName name="cc" localSheetId="30">#REF!</definedName>
    <definedName name="cc" localSheetId="31">#REF!</definedName>
    <definedName name="cc" localSheetId="32">#REF!</definedName>
    <definedName name="cc" localSheetId="33">#REF!</definedName>
    <definedName name="cc" localSheetId="34">#REF!</definedName>
    <definedName name="cc">#REF!</definedName>
    <definedName name="dd" localSheetId="1">#REF!</definedName>
    <definedName name="dd" localSheetId="30">#REF!</definedName>
    <definedName name="dd" localSheetId="31">#REF!</definedName>
    <definedName name="dd" localSheetId="32">#REF!</definedName>
    <definedName name="dd" localSheetId="33">#REF!</definedName>
    <definedName name="dd" localSheetId="34">#REF!</definedName>
    <definedName name="dd">#REF!</definedName>
    <definedName name="ds" localSheetId="31">#REF!</definedName>
    <definedName name="ds">#REF!</definedName>
    <definedName name="EKS_A1">[1]Sheet1!$A$1:$N$2</definedName>
    <definedName name="EKS_A2_B">[2]asal!$A$1:$H$58</definedName>
    <definedName name="EKS_A3_B" localSheetId="1">#REF!</definedName>
    <definedName name="EKS_A3_B" localSheetId="18">#REF!</definedName>
    <definedName name="EKS_A3_B" localSheetId="30">#REF!</definedName>
    <definedName name="EKS_A3_B" localSheetId="31">#REF!</definedName>
    <definedName name="EKS_A3_B" localSheetId="33">#REF!</definedName>
    <definedName name="EKS_A3_B" localSheetId="7">#REF!</definedName>
    <definedName name="EKS_A3_B" localSheetId="8">#REF!</definedName>
    <definedName name="EKS_A3_B">#REF!</definedName>
    <definedName name="EKS_A4B" localSheetId="1">#REF!</definedName>
    <definedName name="EKS_A4B" localSheetId="18">#REF!</definedName>
    <definedName name="EKS_A4B" localSheetId="30">#REF!</definedName>
    <definedName name="EKS_A4B" localSheetId="31">#REF!</definedName>
    <definedName name="EKS_A4B" localSheetId="33">#REF!</definedName>
    <definedName name="EKS_A4B">#REF!</definedName>
    <definedName name="EKS_A5_B" localSheetId="1">#REF!</definedName>
    <definedName name="EKS_A5_B" localSheetId="18">#REF!</definedName>
    <definedName name="EKS_A5_B" localSheetId="30">#REF!</definedName>
    <definedName name="EKS_A5_B" localSheetId="31">#REF!</definedName>
    <definedName name="EKS_A5_B" localSheetId="33">#REF!</definedName>
    <definedName name="EKS_A5_B">#REF!</definedName>
    <definedName name="H" localSheetId="31">#REF!</definedName>
    <definedName name="H">#REF!</definedName>
    <definedName name="Jad_22" localSheetId="7">[3]Sheet1!$A$1:$H$60</definedName>
    <definedName name="Jad_22" localSheetId="8">[3]Sheet1!$A$1:$H$60</definedName>
    <definedName name="Jad_22">[3]Sheet1!$A$1:$H$60</definedName>
    <definedName name="JAD_A3" localSheetId="1">#REF!</definedName>
    <definedName name="JAD_A3" localSheetId="18">#REF!</definedName>
    <definedName name="JAD_A3" localSheetId="30">#REF!</definedName>
    <definedName name="JAD_A3" localSheetId="31">#REF!</definedName>
    <definedName name="JAD_A3" localSheetId="33">#REF!</definedName>
    <definedName name="JAD_A3" localSheetId="5">#REF!</definedName>
    <definedName name="JAD_A3" localSheetId="7">#REF!</definedName>
    <definedName name="JAD_A3" localSheetId="8">#REF!</definedName>
    <definedName name="JAD_A3">#REF!</definedName>
    <definedName name="JAD_A4" localSheetId="1">#REF!</definedName>
    <definedName name="JAD_A4" localSheetId="18">#REF!</definedName>
    <definedName name="JAD_A4" localSheetId="30">#REF!</definedName>
    <definedName name="JAD_A4" localSheetId="31">#REF!</definedName>
    <definedName name="JAD_A4" localSheetId="33">#REF!</definedName>
    <definedName name="JAD_A4">#REF!</definedName>
    <definedName name="JAD_A5" localSheetId="31">[4]JAD_A5!#REF!</definedName>
    <definedName name="JAD_A5">[4]JAD_A5!#REF!</definedName>
    <definedName name="JOHN" localSheetId="1">#REF!</definedName>
    <definedName name="JOHN" localSheetId="18">#REF!</definedName>
    <definedName name="JOHN" localSheetId="30">#REF!</definedName>
    <definedName name="JOHN" localSheetId="31">#REF!</definedName>
    <definedName name="JOHN" localSheetId="33">#REF!</definedName>
    <definedName name="JOHN" localSheetId="7">#REF!</definedName>
    <definedName name="JOHN" localSheetId="8">#REF!</definedName>
    <definedName name="JOHN">#REF!</definedName>
    <definedName name="LAINI2003GENDER" localSheetId="1">#REF!</definedName>
    <definedName name="LAINI2003GENDER" localSheetId="18">#REF!</definedName>
    <definedName name="LAINI2003GENDER" localSheetId="30">#REF!</definedName>
    <definedName name="LAINI2003GENDER" localSheetId="31">#REF!</definedName>
    <definedName name="LAINI2003GENDER" localSheetId="33">#REF!</definedName>
    <definedName name="LAINI2003GENDER">#REF!</definedName>
    <definedName name="MYKE_11" localSheetId="31">#REF!</definedName>
    <definedName name="MYKE_11">#REF!</definedName>
    <definedName name="MYKE_11_2004" localSheetId="31">#REF!</definedName>
    <definedName name="MYKE_11_2004">#REF!</definedName>
    <definedName name="MYKE_11_LAMA" localSheetId="31">#REF!</definedName>
    <definedName name="MYKE_11_LAMA">#REF!</definedName>
    <definedName name="noorasiah91" localSheetId="31">#REF!</definedName>
    <definedName name="noorasiah91">#REF!</definedName>
    <definedName name="Output__10_billin" localSheetId="1">#REF!</definedName>
    <definedName name="Output__10_billin" localSheetId="30">#REF!</definedName>
    <definedName name="Output__10_billin" localSheetId="31">#REF!</definedName>
    <definedName name="Output__10_billin" localSheetId="33">#REF!</definedName>
    <definedName name="Output__10_billin">#REF!</definedName>
    <definedName name="Output__10_million" localSheetId="1">#REF!</definedName>
    <definedName name="Output__10_million" localSheetId="30">#REF!</definedName>
    <definedName name="Output__10_million" localSheetId="31">#REF!</definedName>
    <definedName name="Output__10_million" localSheetId="33">#REF!</definedName>
    <definedName name="Output__10_million">#REF!</definedName>
    <definedName name="Pek__19999" localSheetId="1">#REF!</definedName>
    <definedName name="Pek__19999" localSheetId="30">#REF!</definedName>
    <definedName name="Pek__19999" localSheetId="31">#REF!</definedName>
    <definedName name="Pek__19999" localSheetId="33">#REF!</definedName>
    <definedName name="Pek__19999">#REF!</definedName>
    <definedName name="_xlnm.Print_Area" localSheetId="1">'B1'!$A$1:$R$64</definedName>
    <definedName name="_xlnm.Print_Area" localSheetId="14">'B10'!$A$1:$W$72</definedName>
    <definedName name="_xlnm.Print_Area" localSheetId="18">B11.!$A$1:$Q$67</definedName>
    <definedName name="_xlnm.Print_Area" localSheetId="28">'B12'!$A$1:$T$49</definedName>
    <definedName name="_xlnm.Print_Area" localSheetId="29">'B13'!$A$1:$Q$44</definedName>
    <definedName name="_xlnm.Print_Area" localSheetId="30">'B14'!$A$1:$O$44</definedName>
    <definedName name="_xlnm.Print_Area" localSheetId="31">'B15 '!$A$1:$J$63</definedName>
    <definedName name="_xlnm.Print_Area" localSheetId="32">'B16'!$A$1:$I$29</definedName>
    <definedName name="_xlnm.Print_Area" localSheetId="33">'B17'!$A$1:$O$36</definedName>
    <definedName name="_xlnm.Print_Area" localSheetId="34">'B18'!$A$1:$I$45</definedName>
    <definedName name="_xlnm.Print_Area" localSheetId="2">B2.!$A$1:$R$44</definedName>
    <definedName name="_xlnm.Print_Area" localSheetId="5">B3.!$A$1:$R$31</definedName>
    <definedName name="_xlnm.Print_Area" localSheetId="6">'B4'!$A$1:$P$40</definedName>
    <definedName name="_xlnm.Print_Area" localSheetId="7">'B5'!$A$1:$S$27</definedName>
    <definedName name="_xlnm.Print_Area" localSheetId="8">'B6'!$A$1:$R$21</definedName>
    <definedName name="_xlnm.Print_Area" localSheetId="9">'B7'!$A$1:$R$36</definedName>
    <definedName name="_xlnm.Print_Area" localSheetId="10">'B8'!$A$1:$L$63</definedName>
    <definedName name="_xlnm.Print_Area" localSheetId="13">'B9 '!$A$1:$R$65</definedName>
    <definedName name="_xlnm.Print_Area">#REF!</definedName>
    <definedName name="PRINT_AREA_MI" localSheetId="18">#REF!</definedName>
    <definedName name="PRINT_AREA_MI" localSheetId="31">#REF!</definedName>
    <definedName name="PRINT_AREA_MI">#REF!</definedName>
    <definedName name="_xlnm.Print_Titles" localSheetId="30">'B14'!$1:$10</definedName>
    <definedName name="_xlnm.Print_Titles" localSheetId="31">'B15 '!$C:$J</definedName>
    <definedName name="_xlnm.Print_Titles" localSheetId="32">'B16'!$1:$2</definedName>
    <definedName name="_xlnm.Print_Titles" localSheetId="10">'B8'!$C:$K</definedName>
    <definedName name="PROSESAN_VS_SVYSYS" localSheetId="1">#REF!</definedName>
    <definedName name="PROSESAN_VS_SVYSYS" localSheetId="18">#REF!</definedName>
    <definedName name="PROSESAN_VS_SVYSYS" localSheetId="30">#REF!</definedName>
    <definedName name="PROSESAN_VS_SVYSYS" localSheetId="31">#REF!</definedName>
    <definedName name="PROSESAN_VS_SVYSYS" localSheetId="32">#REF!</definedName>
    <definedName name="PROSESAN_VS_SVYSYS" localSheetId="33">#REF!</definedName>
    <definedName name="PROSESAN_VS_SVYSYS" localSheetId="34">#REF!</definedName>
    <definedName name="PROSESAN_VS_SVYSYS" localSheetId="5">#REF!</definedName>
    <definedName name="PROSESAN_VS_SVYSYS">#REF!</definedName>
    <definedName name="Q04W" localSheetId="1">#REF!</definedName>
    <definedName name="Q04W" localSheetId="18">#REF!</definedName>
    <definedName name="Q04W" localSheetId="30">#REF!</definedName>
    <definedName name="Q04W" localSheetId="31">#REF!</definedName>
    <definedName name="Q04W" localSheetId="33">#REF!</definedName>
    <definedName name="Q04W">#REF!</definedName>
    <definedName name="Query1" localSheetId="1">#REF!</definedName>
    <definedName name="Query1" localSheetId="18">#REF!</definedName>
    <definedName name="Query1" localSheetId="30">#REF!</definedName>
    <definedName name="Query1" localSheetId="31">#REF!</definedName>
    <definedName name="Query1" localSheetId="33">#REF!</definedName>
    <definedName name="Query1">#REF!</definedName>
    <definedName name="Query2" localSheetId="1">#REF!</definedName>
    <definedName name="Query2" localSheetId="30">#REF!</definedName>
    <definedName name="Query2" localSheetId="31">#REF!</definedName>
    <definedName name="Query2" localSheetId="33">#REF!</definedName>
    <definedName name="Query2">#REF!</definedName>
    <definedName name="sa" localSheetId="1">#REF!</definedName>
    <definedName name="sa" localSheetId="30">#REF!</definedName>
    <definedName name="sa" localSheetId="31">#REF!</definedName>
    <definedName name="sa" localSheetId="33">#REF!</definedName>
    <definedName name="sa" localSheetId="34">#REF!</definedName>
    <definedName name="sa">#REF!</definedName>
    <definedName name="Table_12" localSheetId="1">#REF!</definedName>
    <definedName name="Table_12" localSheetId="30">#REF!</definedName>
    <definedName name="Table_12" localSheetId="31">#REF!</definedName>
    <definedName name="Table_12" localSheetId="33">#REF!</definedName>
    <definedName name="Table_12">#REF!</definedName>
    <definedName name="TABLE_13" localSheetId="1">#REF!</definedName>
    <definedName name="TABLE_13" localSheetId="30">#REF!</definedName>
    <definedName name="TABLE_13" localSheetId="31">#REF!</definedName>
    <definedName name="TABLE_13" localSheetId="33">#REF!</definedName>
    <definedName name="TABLE_13">#REF!</definedName>
    <definedName name="TABLE_14" localSheetId="1">#REF!</definedName>
    <definedName name="TABLE_14" localSheetId="30">#REF!</definedName>
    <definedName name="TABLE_14" localSheetId="31">#REF!</definedName>
    <definedName name="TABLE_14" localSheetId="33">#REF!</definedName>
    <definedName name="TABLE_14">#REF!</definedName>
    <definedName name="table_3" localSheetId="1">#REF!</definedName>
    <definedName name="table_3" localSheetId="30">#REF!</definedName>
    <definedName name="table_3" localSheetId="31">#REF!</definedName>
    <definedName name="table_3" localSheetId="33">#REF!</definedName>
    <definedName name="table_3">#REF!</definedName>
    <definedName name="TABLE_9" localSheetId="1">#REF!</definedName>
    <definedName name="TABLE_9" localSheetId="30">#REF!</definedName>
    <definedName name="TABLE_9" localSheetId="31">#REF!</definedName>
    <definedName name="TABLE_9" localSheetId="33">#REF!</definedName>
    <definedName name="TABLE_9">#REF!</definedName>
  </definedNames>
  <calcPr calcId="125725"/>
</workbook>
</file>

<file path=xl/calcChain.xml><?xml version="1.0" encoding="utf-8"?>
<calcChain xmlns="http://schemas.openxmlformats.org/spreadsheetml/2006/main">
  <c r="E18" i="120"/>
  <c r="E16"/>
  <c r="K11" i="44"/>
  <c r="I11"/>
  <c r="K46"/>
  <c r="E48"/>
  <c r="O56" i="133"/>
  <c r="M56"/>
  <c r="I56"/>
  <c r="I10" s="1"/>
  <c r="G56"/>
  <c r="G10" s="1"/>
  <c r="Q10"/>
  <c r="O10"/>
  <c r="M10"/>
  <c r="K10"/>
  <c r="G14" i="132"/>
  <c r="E58"/>
  <c r="E56"/>
  <c r="E54"/>
  <c r="E52"/>
  <c r="E50"/>
  <c r="E48"/>
  <c r="I46"/>
  <c r="G46"/>
  <c r="E44"/>
  <c r="E42"/>
  <c r="E30"/>
  <c r="E28"/>
  <c r="E26"/>
  <c r="I24"/>
  <c r="G24"/>
  <c r="E22"/>
  <c r="E18"/>
  <c r="E16"/>
  <c r="E46" l="1"/>
  <c r="I20"/>
  <c r="I11" s="1"/>
  <c r="G20"/>
  <c r="E24"/>
  <c r="E14"/>
  <c r="E42" i="44"/>
  <c r="F9" i="127"/>
  <c r="E20" i="132" l="1"/>
  <c r="G11"/>
  <c r="E11"/>
  <c r="H10" i="118"/>
  <c r="F10"/>
  <c r="D10"/>
  <c r="M14" i="70"/>
  <c r="K13" i="102"/>
  <c r="K10" s="1"/>
  <c r="L13"/>
  <c r="L10" s="1"/>
  <c r="M13"/>
  <c r="M10" s="1"/>
  <c r="N13"/>
  <c r="N10" s="1"/>
  <c r="O13"/>
  <c r="O10" s="1"/>
  <c r="P13"/>
  <c r="P10" s="1"/>
  <c r="Q13"/>
  <c r="Q10" s="1"/>
  <c r="R13"/>
  <c r="R10" s="1"/>
  <c r="J13"/>
  <c r="J10" s="1"/>
  <c r="I9" i="131"/>
  <c r="K11" i="120"/>
  <c r="H11"/>
  <c r="E14"/>
  <c r="K14" i="70"/>
  <c r="N9" i="131"/>
  <c r="O9"/>
  <c r="F9" i="130"/>
  <c r="G9"/>
  <c r="H9"/>
  <c r="I9"/>
  <c r="J9"/>
  <c r="K9"/>
  <c r="L9"/>
  <c r="M9"/>
  <c r="N9"/>
  <c r="O9"/>
  <c r="P9"/>
  <c r="Q9"/>
  <c r="E9"/>
  <c r="E11" i="120" l="1"/>
  <c r="G36" i="131"/>
  <c r="G32"/>
  <c r="G30"/>
  <c r="G28"/>
  <c r="G26"/>
  <c r="G24"/>
  <c r="G22"/>
  <c r="G20"/>
  <c r="G18"/>
  <c r="G16"/>
  <c r="G14"/>
  <c r="G12"/>
  <c r="M9"/>
  <c r="K9"/>
  <c r="G9" l="1"/>
  <c r="N11" i="120"/>
  <c r="W68" i="70"/>
  <c r="U68"/>
  <c r="U14"/>
  <c r="V68"/>
  <c r="H14"/>
  <c r="I14"/>
  <c r="J14"/>
  <c r="L14"/>
  <c r="N14"/>
  <c r="O14"/>
  <c r="P14"/>
  <c r="Q14"/>
  <c r="R14"/>
  <c r="S14"/>
  <c r="T14"/>
  <c r="V14"/>
  <c r="W14"/>
  <c r="G16"/>
  <c r="G18"/>
  <c r="G20"/>
  <c r="G22"/>
  <c r="G24"/>
  <c r="G36"/>
  <c r="G38"/>
  <c r="G40"/>
  <c r="G42"/>
  <c r="G44"/>
  <c r="G46"/>
  <c r="G48"/>
  <c r="G60"/>
  <c r="G62"/>
  <c r="G64"/>
  <c r="G66"/>
  <c r="H68"/>
  <c r="I68"/>
  <c r="J68"/>
  <c r="K68"/>
  <c r="G68" s="1"/>
  <c r="L68"/>
  <c r="M68"/>
  <c r="M11" s="1"/>
  <c r="N68"/>
  <c r="O68"/>
  <c r="P68"/>
  <c r="Q68"/>
  <c r="R68"/>
  <c r="S68"/>
  <c r="T68"/>
  <c r="G70"/>
  <c r="I24" i="44"/>
  <c r="G24"/>
  <c r="I46"/>
  <c r="G46"/>
  <c r="E58"/>
  <c r="E56"/>
  <c r="E54"/>
  <c r="E52"/>
  <c r="E50"/>
  <c r="E44"/>
  <c r="E30"/>
  <c r="E28"/>
  <c r="E26"/>
  <c r="E22"/>
  <c r="E18"/>
  <c r="E16"/>
  <c r="I14"/>
  <c r="G14"/>
  <c r="U11" i="70" l="1"/>
  <c r="W11"/>
  <c r="E46" i="44"/>
  <c r="I20"/>
  <c r="E24"/>
  <c r="G20"/>
  <c r="Q11" i="70"/>
  <c r="S11"/>
  <c r="O11"/>
  <c r="I11"/>
  <c r="G14"/>
  <c r="G11" s="1"/>
  <c r="K11"/>
  <c r="E14" i="44"/>
  <c r="D17" i="25"/>
  <c r="F17"/>
  <c r="G17"/>
  <c r="H17"/>
  <c r="J17"/>
  <c r="K17"/>
  <c r="L17"/>
  <c r="M17"/>
  <c r="N17"/>
  <c r="D9" i="46"/>
  <c r="F9"/>
  <c r="H9"/>
  <c r="J9"/>
  <c r="L9"/>
  <c r="N9"/>
  <c r="P9"/>
  <c r="E11" i="96"/>
  <c r="G11"/>
  <c r="I11"/>
  <c r="K11"/>
  <c r="M11"/>
  <c r="O11"/>
  <c r="I21" i="100"/>
  <c r="L21"/>
  <c r="O21"/>
  <c r="R21"/>
  <c r="F24"/>
  <c r="F28"/>
  <c r="F36"/>
  <c r="I21" i="76"/>
  <c r="L21"/>
  <c r="O21"/>
  <c r="F25"/>
  <c r="F30"/>
  <c r="F35"/>
  <c r="F40"/>
  <c r="R40"/>
  <c r="R21" s="1"/>
  <c r="G21" i="99"/>
  <c r="I21"/>
  <c r="K21"/>
  <c r="N21"/>
  <c r="P21"/>
  <c r="R21"/>
  <c r="T21"/>
  <c r="V21"/>
  <c r="E30"/>
  <c r="E34"/>
  <c r="E38"/>
  <c r="E42"/>
  <c r="E46"/>
  <c r="F21" i="98"/>
  <c r="I21"/>
  <c r="L21"/>
  <c r="O21"/>
  <c r="R21"/>
  <c r="U21"/>
  <c r="F21" i="66"/>
  <c r="L21"/>
  <c r="O21"/>
  <c r="R21"/>
  <c r="U21"/>
  <c r="I26"/>
  <c r="I31"/>
  <c r="I36"/>
  <c r="I41"/>
  <c r="C18" i="97"/>
  <c r="E18"/>
  <c r="G18"/>
  <c r="I18"/>
  <c r="K18"/>
  <c r="M18"/>
  <c r="O18"/>
  <c r="C18" i="11"/>
  <c r="F18"/>
  <c r="I18"/>
  <c r="L18"/>
  <c r="O18"/>
  <c r="S18"/>
  <c r="V18"/>
  <c r="C18" i="7"/>
  <c r="F18"/>
  <c r="I18"/>
  <c r="L18"/>
  <c r="O18"/>
  <c r="S18"/>
  <c r="V18"/>
  <c r="E20" i="44" l="1"/>
  <c r="E11" s="1"/>
  <c r="G11"/>
  <c r="I21" i="66"/>
  <c r="E21" i="99"/>
  <c r="F21" i="100"/>
  <c r="F21" i="76"/>
</calcChain>
</file>

<file path=xl/sharedStrings.xml><?xml version="1.0" encoding="utf-8"?>
<sst xmlns="http://schemas.openxmlformats.org/spreadsheetml/2006/main" count="1735" uniqueCount="677">
  <si>
    <t>Bilangan</t>
  </si>
  <si>
    <t>Nilai</t>
  </si>
  <si>
    <t>Jumlah pekerja</t>
  </si>
  <si>
    <t>Gaji &amp; upah</t>
  </si>
  <si>
    <t>Nilai harta yang</t>
  </si>
  <si>
    <t>pertubuhan</t>
  </si>
  <si>
    <t>output</t>
  </si>
  <si>
    <t>input</t>
  </si>
  <si>
    <t>ditambah</t>
  </si>
  <si>
    <t>pada bulan Disember</t>
  </si>
  <si>
    <t>yang dibayar</t>
  </si>
  <si>
    <t>dimiliki pada</t>
  </si>
  <si>
    <t>Number of</t>
  </si>
  <si>
    <t>Value of</t>
  </si>
  <si>
    <t>Value</t>
  </si>
  <si>
    <t>atau pada tempoh</t>
  </si>
  <si>
    <t>Salaries &amp;</t>
  </si>
  <si>
    <t>31 Disember</t>
  </si>
  <si>
    <t>added</t>
  </si>
  <si>
    <t>gaji akhir</t>
  </si>
  <si>
    <t>wages paid</t>
  </si>
  <si>
    <t>Value of assets</t>
  </si>
  <si>
    <t>Total number of</t>
  </si>
  <si>
    <t>owned as at</t>
  </si>
  <si>
    <t>persons engaged</t>
  </si>
  <si>
    <t>31st. December</t>
  </si>
  <si>
    <t>during December or</t>
  </si>
  <si>
    <t>the last pay period</t>
  </si>
  <si>
    <t>(RM '000)</t>
  </si>
  <si>
    <t>Jumlah</t>
  </si>
  <si>
    <t>Total</t>
  </si>
  <si>
    <t>Kod</t>
  </si>
  <si>
    <t>code</t>
  </si>
  <si>
    <t xml:space="preserve">Aktiviti perkhidmatan pertanian dan </t>
  </si>
  <si>
    <t>penternakan haiwan kecuali aktiviti veterinar</t>
  </si>
  <si>
    <t>Agricultural and animal husbandry services,</t>
  </si>
  <si>
    <t>except veterinary activities</t>
  </si>
  <si>
    <t>industri</t>
  </si>
  <si>
    <t>Keterangan industri</t>
  </si>
  <si>
    <t>Industry</t>
  </si>
  <si>
    <t>Industry description</t>
  </si>
  <si>
    <t>Penanaman padi</t>
  </si>
  <si>
    <t>01111</t>
  </si>
  <si>
    <t>Growing of paddy</t>
  </si>
  <si>
    <t>Penanaman tembakau</t>
  </si>
  <si>
    <t>01112</t>
  </si>
  <si>
    <t>Growing of tobacco</t>
  </si>
  <si>
    <t>Penanaman ubi kayu</t>
  </si>
  <si>
    <t>01114</t>
  </si>
  <si>
    <t>Growing of tapioca</t>
  </si>
  <si>
    <t>Estet getah</t>
  </si>
  <si>
    <t>01115</t>
  </si>
  <si>
    <t>Kebun kecil getah</t>
  </si>
  <si>
    <t>01116</t>
  </si>
  <si>
    <t>Rubber smallholdings</t>
  </si>
  <si>
    <t>Estet kelapa sawit</t>
  </si>
  <si>
    <t>01117</t>
  </si>
  <si>
    <t>Kebun kecil kelapa sawit</t>
  </si>
  <si>
    <t>01118</t>
  </si>
  <si>
    <t>Oil palm smallholdings</t>
  </si>
  <si>
    <t>01119</t>
  </si>
  <si>
    <t>Growing of other crops not elsewhere classified</t>
  </si>
  <si>
    <t>01121</t>
  </si>
  <si>
    <t>Growing of vegetables (including mushroom)</t>
  </si>
  <si>
    <t>01129</t>
  </si>
  <si>
    <t>Penanaman koko</t>
  </si>
  <si>
    <t>01131</t>
  </si>
  <si>
    <t>Growing of cocoa</t>
  </si>
  <si>
    <t>Penanaman teh</t>
  </si>
  <si>
    <t>01132</t>
  </si>
  <si>
    <t>Growing of tea</t>
  </si>
  <si>
    <t>Penanaman nanas</t>
  </si>
  <si>
    <t>01134</t>
  </si>
  <si>
    <t>Growing of pineapple</t>
  </si>
  <si>
    <t>Penanaman pisang</t>
  </si>
  <si>
    <t>01135</t>
  </si>
  <si>
    <t>Growing of banana</t>
  </si>
  <si>
    <t>Penanaman kelapa (estet dan kebun kecil)</t>
  </si>
  <si>
    <t>01137</t>
  </si>
  <si>
    <t>Growing of coconut (estates and smallholdings)</t>
  </si>
  <si>
    <t>Penanaman durian</t>
  </si>
  <si>
    <t>01138</t>
  </si>
  <si>
    <t>Growing of durian</t>
  </si>
  <si>
    <t>Penanaman buah-buahan lain</t>
  </si>
  <si>
    <t>01139</t>
  </si>
  <si>
    <t>Growing of other fruits</t>
  </si>
  <si>
    <t>Penternakan lembu</t>
  </si>
  <si>
    <t>01211</t>
  </si>
  <si>
    <t>Cattle farming</t>
  </si>
  <si>
    <t>Penternakan ayam itik</t>
  </si>
  <si>
    <t>01212</t>
  </si>
  <si>
    <t>Poultry farming</t>
  </si>
  <si>
    <t>Penternakan khinzir</t>
  </si>
  <si>
    <t>01213</t>
  </si>
  <si>
    <t>Pig farming</t>
  </si>
  <si>
    <t>Penternakan lain</t>
  </si>
  <si>
    <t>01219</t>
  </si>
  <si>
    <t>Other livestock farming</t>
  </si>
  <si>
    <t>Pertanian campuran</t>
  </si>
  <si>
    <t>01300</t>
  </si>
  <si>
    <t>Mixed farming</t>
  </si>
  <si>
    <t>01400</t>
  </si>
  <si>
    <t>Penangkapan ikan laut dalam dan pesisir pantai</t>
  </si>
  <si>
    <t>05001</t>
  </si>
  <si>
    <t>Ocean and coastal fishing</t>
  </si>
  <si>
    <t>Penangkapan ikan darat</t>
  </si>
  <si>
    <t>05002</t>
  </si>
  <si>
    <t>Inland fishing</t>
  </si>
  <si>
    <t>Akuakultur</t>
  </si>
  <si>
    <t>05003</t>
  </si>
  <si>
    <t>Aquaculture</t>
  </si>
  <si>
    <t>Penangkapan ikan yang tidak terkelas di</t>
  </si>
  <si>
    <t>05009</t>
  </si>
  <si>
    <t>mana-mana</t>
  </si>
  <si>
    <t>Fishing not elsewhere classified</t>
  </si>
  <si>
    <t>Negeri</t>
  </si>
  <si>
    <t>State</t>
  </si>
  <si>
    <t>establishments</t>
  </si>
  <si>
    <t>Johor</t>
  </si>
  <si>
    <t>Kedah</t>
  </si>
  <si>
    <t>Kelantan</t>
  </si>
  <si>
    <t>Melaka</t>
  </si>
  <si>
    <t>Negeri Sembilan</t>
  </si>
  <si>
    <t>Pahang</t>
  </si>
  <si>
    <t>Perak</t>
  </si>
  <si>
    <t>Perlis</t>
  </si>
  <si>
    <t>Pulau Pinang</t>
  </si>
  <si>
    <t>Sabah</t>
  </si>
  <si>
    <t>Sarawak</t>
  </si>
  <si>
    <t>Selangor</t>
  </si>
  <si>
    <t>Terengganu</t>
  </si>
  <si>
    <t>Wilayah Persekutuan (Kuala Lumpur / Labuan)</t>
  </si>
  <si>
    <t>Taraf sah</t>
  </si>
  <si>
    <t>Legal status</t>
  </si>
  <si>
    <t>Hak milik perseorangan</t>
  </si>
  <si>
    <t>Individual proprietorship</t>
  </si>
  <si>
    <t>Perkongsian</t>
  </si>
  <si>
    <t>Partnership</t>
  </si>
  <si>
    <t>Syarikat sendirian berhad</t>
  </si>
  <si>
    <t>Private limited company</t>
  </si>
  <si>
    <t>Syarikat awam berhad</t>
  </si>
  <si>
    <t>Public limited company</t>
  </si>
  <si>
    <t>Lain-lain</t>
  </si>
  <si>
    <t xml:space="preserve"> - </t>
  </si>
  <si>
    <t>Keterangan sub-sektor</t>
  </si>
  <si>
    <t>Pekerja di bawah</t>
  </si>
  <si>
    <t>Sub-sector description</t>
  </si>
  <si>
    <t>Total number of persons engaged during December or the last pay period</t>
  </si>
  <si>
    <t>Workers under</t>
  </si>
  <si>
    <t>Pemilik yang bekerja,</t>
  </si>
  <si>
    <t>Pekerja sepenuh</t>
  </si>
  <si>
    <t>Pekerja</t>
  </si>
  <si>
    <t>rakan niaga yang aktif</t>
  </si>
  <si>
    <t>masa</t>
  </si>
  <si>
    <t>dan pekerja keluarga</t>
  </si>
  <si>
    <t>Full-time</t>
  </si>
  <si>
    <t>Part-time</t>
  </si>
  <si>
    <t>tidak bergaji</t>
  </si>
  <si>
    <t>employees</t>
  </si>
  <si>
    <t>Working proprietors,</t>
  </si>
  <si>
    <t>active business partners</t>
  </si>
  <si>
    <t>and unpaid family workers</t>
  </si>
  <si>
    <t>Tanaman</t>
  </si>
  <si>
    <t>Ternakan</t>
  </si>
  <si>
    <t>Perikanan</t>
  </si>
  <si>
    <t>Fisheries</t>
  </si>
  <si>
    <t>Pemilik yang bekerja, rakan</t>
  </si>
  <si>
    <t>Pekerja bergaji</t>
  </si>
  <si>
    <t>Total number</t>
  </si>
  <si>
    <t xml:space="preserve">niaga yang aktif dan pekerja </t>
  </si>
  <si>
    <t>Paid employees</t>
  </si>
  <si>
    <t>of persons engaged</t>
  </si>
  <si>
    <t>keluarga tidak bergaji</t>
  </si>
  <si>
    <t>Working proprietors, active</t>
  </si>
  <si>
    <t xml:space="preserve">business partners and unpaid </t>
  </si>
  <si>
    <t>family workers</t>
  </si>
  <si>
    <t>Lelaki</t>
  </si>
  <si>
    <t>Perempuan</t>
  </si>
  <si>
    <t>Male</t>
  </si>
  <si>
    <t>Female</t>
  </si>
  <si>
    <t>(RM ' 000)</t>
  </si>
  <si>
    <t>Penanaman tebu</t>
  </si>
  <si>
    <t>01113</t>
  </si>
  <si>
    <t>Growing of sugar cane</t>
  </si>
  <si>
    <t xml:space="preserve">Penanaman tanaman lain yang </t>
  </si>
  <si>
    <t>tidak terkelas di mana-mana</t>
  </si>
  <si>
    <t xml:space="preserve">Penanaman sayur-sayuran </t>
  </si>
  <si>
    <t>(termasuk cendawan)</t>
  </si>
  <si>
    <t xml:space="preserve">Penanaman pokok-pokok bunga untuk </t>
  </si>
  <si>
    <t>tujuan ditanam atau perhiasan</t>
  </si>
  <si>
    <t xml:space="preserve">Growing flower plants for planting or </t>
  </si>
  <si>
    <t>ornamental purposes</t>
  </si>
  <si>
    <t>sub-kontraktor</t>
  </si>
  <si>
    <t>sub-contractors</t>
  </si>
  <si>
    <t>sambilan</t>
  </si>
  <si>
    <t>Perbelanjaan modal pada tahun 2005</t>
  </si>
  <si>
    <t>Harta yang dijual/</t>
  </si>
  <si>
    <t>Capital expenditure during 2005</t>
  </si>
  <si>
    <t>ditamatkan</t>
  </si>
  <si>
    <t>sepanjang 2005</t>
  </si>
  <si>
    <t>Assets sold/discarded</t>
  </si>
  <si>
    <t>Pembelian</t>
  </si>
  <si>
    <t>Binaan / buat</t>
  </si>
  <si>
    <t xml:space="preserve"> during 2005</t>
  </si>
  <si>
    <t>Purchases</t>
  </si>
  <si>
    <t>sendiri</t>
  </si>
  <si>
    <t xml:space="preserve">          Baru</t>
  </si>
  <si>
    <t xml:space="preserve">     Terpakai</t>
  </si>
  <si>
    <t>Self produced/</t>
  </si>
  <si>
    <t xml:space="preserve">          New</t>
  </si>
  <si>
    <t xml:space="preserve">     Used</t>
  </si>
  <si>
    <t>built</t>
  </si>
  <si>
    <t xml:space="preserve">Tanaman </t>
  </si>
  <si>
    <t xml:space="preserve">Crops </t>
  </si>
  <si>
    <t xml:space="preserve">Ternakan </t>
  </si>
  <si>
    <t>Livestock</t>
  </si>
  <si>
    <t xml:space="preserve">Perikanan </t>
  </si>
  <si>
    <t>Industry code</t>
  </si>
  <si>
    <t>Baru</t>
  </si>
  <si>
    <t>Terpakai</t>
  </si>
  <si>
    <t>New</t>
  </si>
  <si>
    <t>Used</t>
  </si>
  <si>
    <t>Industry Code</t>
  </si>
  <si>
    <t>Rubber estates</t>
  </si>
  <si>
    <t>Oil palm estates</t>
  </si>
  <si>
    <t>Jadual 28 - Perbelanjaan modal sektor pertanian mengikut sub-sektor, 2005</t>
  </si>
  <si>
    <t>Table 28 - Capital expenditure of agriculture sector by sub-sector, 2005</t>
  </si>
  <si>
    <t>Jadual 29 - Perbelanjaan modal sektor pertanian mengikut industri, 2005</t>
  </si>
  <si>
    <t>Table 29 - Capital expenditure of agriculture sector by industry, 2005</t>
  </si>
  <si>
    <t>Jadual 29 (samb.)- Perbelanjaan modal industri pertanian mengikut industri, 2005</t>
  </si>
  <si>
    <t>Table 29 (cont'd) - Capital expenditure of agriculture sector by industry, 2005</t>
  </si>
  <si>
    <t>Jadual  - Nilai harta sektor pertanian mengikut jenis harta, 2005</t>
  </si>
  <si>
    <t>Table  - Value of assets of agriculture sector by type of assets, 2005</t>
  </si>
  <si>
    <t xml:space="preserve">Tanaman lain (cth. Pokok/tanaman yang digunakan </t>
  </si>
  <si>
    <t>berulang dan berterusan dalam pengeluaran)</t>
  </si>
  <si>
    <t xml:space="preserve">Other crops (e.g. trees/plants repeatedly and continously </t>
  </si>
  <si>
    <t>used for production)</t>
  </si>
  <si>
    <t xml:space="preserve">Ternakan - stok induk (cth. Ayam telur, lembu </t>
  </si>
  <si>
    <t>baka untuk pembiakan</t>
  </si>
  <si>
    <t>Livestock - breeding stock (e.g. chicken layer,</t>
  </si>
  <si>
    <t>cattle for reproduction)</t>
  </si>
  <si>
    <t>Perikanan akuakultur - stok induk</t>
  </si>
  <si>
    <t>(cth. Ikan, udang untuk pembiakan)</t>
  </si>
  <si>
    <t>Aquaculture fishing - breeding stock</t>
  </si>
  <si>
    <t>(e.g. fish, prawns for reproduction</t>
  </si>
  <si>
    <r>
      <t xml:space="preserve">Tanam/ternak/
asuh sendiri
</t>
    </r>
    <r>
      <rPr>
        <i/>
        <sz val="10"/>
        <rFont val="Arial"/>
        <family val="2"/>
      </rPr>
      <t>Own planting/rearing/breeding</t>
    </r>
  </si>
  <si>
    <r>
      <t>Jumlah/</t>
    </r>
    <r>
      <rPr>
        <i/>
        <sz val="10"/>
        <rFont val="Arial"/>
        <family val="2"/>
      </rPr>
      <t>Total</t>
    </r>
  </si>
  <si>
    <r>
      <t>Aset Pertanian/</t>
    </r>
    <r>
      <rPr>
        <i/>
        <sz val="10"/>
        <rFont val="Arial"/>
        <family val="2"/>
      </rPr>
      <t>Cultivated Assets</t>
    </r>
  </si>
  <si>
    <t>expenditure</t>
  </si>
  <si>
    <t>(RM'000)</t>
  </si>
  <si>
    <r>
      <t>Jumlah</t>
    </r>
    <r>
      <rPr>
        <sz val="10"/>
        <rFont val="Arial"/>
        <family val="2"/>
      </rPr>
      <t xml:space="preserve">
</t>
    </r>
  </si>
  <si>
    <r>
      <t>Pembelian</t>
    </r>
    <r>
      <rPr>
        <sz val="10"/>
        <rFont val="Arial"/>
        <family val="2"/>
      </rPr>
      <t xml:space="preserve">
</t>
    </r>
  </si>
  <si>
    <t>dijual dalam</t>
  </si>
  <si>
    <t xml:space="preserve">Harta yang </t>
  </si>
  <si>
    <r>
      <t>Jumlah/</t>
    </r>
    <r>
      <rPr>
        <i/>
        <sz val="10"/>
        <rFont val="Arial"/>
        <family val="2"/>
      </rPr>
      <t>Total</t>
    </r>
  </si>
  <si>
    <t>Jenis perniagaan</t>
  </si>
  <si>
    <t>Kind of business</t>
  </si>
  <si>
    <t xml:space="preserve">Bilangan </t>
  </si>
  <si>
    <t>Pendapatan</t>
  </si>
  <si>
    <t>Revenue</t>
  </si>
  <si>
    <t>Salaries&amp;</t>
  </si>
  <si>
    <t>Nilai harta tetap</t>
  </si>
  <si>
    <t>pada akhir tahun</t>
  </si>
  <si>
    <t>Value of fixed</t>
  </si>
  <si>
    <t>assets as at</t>
  </si>
  <si>
    <t>the end of the year</t>
  </si>
  <si>
    <t>Kos barangan</t>
  </si>
  <si>
    <t>yang dijual</t>
  </si>
  <si>
    <t>Cost of goods</t>
  </si>
  <si>
    <t>sold</t>
  </si>
  <si>
    <t xml:space="preserve">Perbelanjaan </t>
  </si>
  <si>
    <t>lain</t>
  </si>
  <si>
    <t>Other</t>
  </si>
  <si>
    <t>Pemilik yang bekerja</t>
  </si>
  <si>
    <t>&amp; pekerja keluarga</t>
  </si>
  <si>
    <t>tanpa gaji</t>
  </si>
  <si>
    <t>Working proprietors</t>
  </si>
  <si>
    <t>&amp; unpaid family workers</t>
  </si>
  <si>
    <t>Employees</t>
  </si>
  <si>
    <t>sepenuh masa</t>
  </si>
  <si>
    <t>Peralatan dan aksesori</t>
  </si>
  <si>
    <t>telekomunikasi</t>
  </si>
  <si>
    <t>Telecommunications</t>
  </si>
  <si>
    <t>Komponen elektrik dan</t>
  </si>
  <si>
    <t>elektronik dan aksesori</t>
  </si>
  <si>
    <t>pendawaian</t>
  </si>
  <si>
    <t>Electrical and electronic</t>
  </si>
  <si>
    <t xml:space="preserve">components and wiring </t>
  </si>
  <si>
    <t>accessories</t>
  </si>
  <si>
    <t>Mesin pejabat dan</t>
  </si>
  <si>
    <t>peralatan perniagaan</t>
  </si>
  <si>
    <t>Office machinery and</t>
  </si>
  <si>
    <t>business equipment</t>
  </si>
  <si>
    <t>Komputer, sofwer dan</t>
  </si>
  <si>
    <t>periferal komputer</t>
  </si>
  <si>
    <t>Computer hardware,</t>
  </si>
  <si>
    <t>software and peripherals</t>
  </si>
  <si>
    <t>full-time</t>
  </si>
  <si>
    <t>part-time</t>
  </si>
  <si>
    <t xml:space="preserve">equipment and </t>
  </si>
  <si>
    <t>Jumlah pekerja pada bulan Disember atau pada tempoh</t>
  </si>
  <si>
    <t>gaji terakhir</t>
  </si>
  <si>
    <t>pay period</t>
  </si>
  <si>
    <t xml:space="preserve">Total number of persons engaged during December or the last </t>
  </si>
  <si>
    <t>Jadual aaa: Perangkaan utama perdagangan jual borong dalam sektor teknologi maklumat dan komunikasi, 2005</t>
  </si>
  <si>
    <t>Table aaa: Principal statistics of wholesale trade ICT sector, 2005</t>
  </si>
  <si>
    <t xml:space="preserve">Own </t>
  </si>
  <si>
    <t>construction</t>
  </si>
  <si>
    <r>
      <t>Jenis harta</t>
    </r>
    <r>
      <rPr>
        <sz val="10"/>
        <rFont val="Arial"/>
        <family val="2"/>
      </rPr>
      <t xml:space="preserve">
</t>
    </r>
    <r>
      <rPr>
        <i/>
        <sz val="10"/>
        <rFont val="Arial"/>
        <family val="2"/>
      </rPr>
      <t>Type of assets</t>
    </r>
  </si>
  <si>
    <r>
      <t>Nilai buku bersih seperti pada 01.01.2005</t>
    </r>
    <r>
      <rPr>
        <sz val="10"/>
        <rFont val="Arial"/>
        <family val="2"/>
      </rPr>
      <t xml:space="preserve">
</t>
    </r>
    <r>
      <rPr>
        <i/>
        <sz val="10"/>
        <rFont val="Arial"/>
        <family val="2"/>
      </rPr>
      <t>Net book value as at 01.01.2005</t>
    </r>
  </si>
  <si>
    <r>
      <t xml:space="preserve">Perbelanjaan modal </t>
    </r>
    <r>
      <rPr>
        <sz val="10"/>
        <rFont val="Arial"/>
        <family val="2"/>
      </rPr>
      <t xml:space="preserve">
</t>
    </r>
    <r>
      <rPr>
        <i/>
        <sz val="10"/>
        <rFont val="Arial"/>
        <family val="2"/>
      </rPr>
      <t>Capital expenditure</t>
    </r>
  </si>
  <si>
    <r>
      <t>Harta yang dijual/ditamatkan 
penggunaannya/
ditebang sepanjang 2005</t>
    </r>
    <r>
      <rPr>
        <sz val="10"/>
        <rFont val="Arial"/>
        <family val="2"/>
      </rPr>
      <t xml:space="preserve">
</t>
    </r>
    <r>
      <rPr>
        <i/>
        <sz val="10"/>
        <rFont val="Arial"/>
        <family val="2"/>
      </rPr>
      <t>Asset sold/discarded/cut down during 2005</t>
    </r>
  </si>
  <si>
    <r>
      <t>Keuntunga/Kerugian () daripada jualan/penilaian semula harta</t>
    </r>
    <r>
      <rPr>
        <sz val="10"/>
        <rFont val="Arial"/>
        <family val="2"/>
      </rPr>
      <t xml:space="preserve">
</t>
    </r>
    <r>
      <rPr>
        <i/>
        <sz val="10"/>
        <rFont val="Arial"/>
        <family val="2"/>
      </rPr>
      <t>Gain/loss() from sales/revaluation of assets</t>
    </r>
  </si>
  <si>
    <r>
      <t>Susut nilai semasa</t>
    </r>
    <r>
      <rPr>
        <sz val="10"/>
        <rFont val="Arial"/>
        <family val="2"/>
      </rPr>
      <t xml:space="preserve">
</t>
    </r>
    <r>
      <rPr>
        <i/>
        <sz val="10"/>
        <rFont val="Arial"/>
        <family val="2"/>
      </rPr>
      <t>Current depriciation</t>
    </r>
  </si>
  <si>
    <r>
      <t>Nilai buku bersih seperti pada 31.12.2005</t>
    </r>
    <r>
      <rPr>
        <sz val="10"/>
        <rFont val="Arial"/>
        <family val="2"/>
      </rPr>
      <t xml:space="preserve">
</t>
    </r>
    <r>
      <rPr>
        <i/>
        <sz val="10"/>
        <rFont val="Arial"/>
        <family val="2"/>
      </rPr>
      <t>Net book value as at 31.12.2005</t>
    </r>
  </si>
  <si>
    <r>
      <t>Kelapa Sawit</t>
    </r>
    <r>
      <rPr>
        <b/>
        <i/>
        <sz val="10"/>
        <rFont val="Arial"/>
        <family val="2"/>
      </rPr>
      <t>/</t>
    </r>
    <r>
      <rPr>
        <i/>
        <sz val="10"/>
        <rFont val="Arial"/>
        <family val="2"/>
      </rPr>
      <t>Oil Palm</t>
    </r>
  </si>
  <si>
    <r>
      <t>matang</t>
    </r>
    <r>
      <rPr>
        <i/>
        <sz val="10"/>
        <rFont val="Arial"/>
        <family val="2"/>
      </rPr>
      <t>/matured</t>
    </r>
  </si>
  <si>
    <r>
      <t>belum matang/</t>
    </r>
    <r>
      <rPr>
        <i/>
        <sz val="10"/>
        <rFont val="Arial"/>
        <family val="2"/>
      </rPr>
      <t>immatured</t>
    </r>
  </si>
  <si>
    <r>
      <t>Jumlah</t>
    </r>
    <r>
      <rPr>
        <i/>
        <sz val="10"/>
        <rFont val="Arial"/>
        <family val="2"/>
      </rPr>
      <t>/Total</t>
    </r>
  </si>
  <si>
    <r>
      <t>Perbelanjaan/</t>
    </r>
    <r>
      <rPr>
        <i/>
        <sz val="10"/>
        <rFont val="Arial"/>
        <family val="2"/>
      </rPr>
      <t>Expenditure</t>
    </r>
  </si>
  <si>
    <t>Industri</t>
  </si>
  <si>
    <t>Pengeluran</t>
  </si>
  <si>
    <t>Jualan</t>
  </si>
  <si>
    <t>Stok dimiliki</t>
  </si>
  <si>
    <t>Jadual aaa: Pengeluran dan jualan mengikut industri, nnnnn</t>
  </si>
  <si>
    <t>Pada awal tahun</t>
  </si>
  <si>
    <t>Pada akhir tahun</t>
  </si>
  <si>
    <t>(RM)</t>
  </si>
  <si>
    <t>Table: aaa</t>
  </si>
  <si>
    <t>(F0015)</t>
  </si>
  <si>
    <t>Jadual 5.4 - Pengeluran mengikut produk dan sistem ternakan haiwan, xxxxxx</t>
  </si>
  <si>
    <t xml:space="preserve">Table 5.4 - </t>
  </si>
  <si>
    <t>Kod produk</t>
  </si>
  <si>
    <t>Fidlot</t>
  </si>
  <si>
    <t>Padang ragut</t>
  </si>
  <si>
    <t>Integrasi</t>
  </si>
  <si>
    <t>Tradisional</t>
  </si>
  <si>
    <t>Kandang</t>
  </si>
  <si>
    <t xml:space="preserve">Reban </t>
  </si>
  <si>
    <t>tertutup</t>
  </si>
  <si>
    <t>Reban</t>
  </si>
  <si>
    <t>terbuka</t>
  </si>
  <si>
    <t>(F39)</t>
  </si>
  <si>
    <r>
      <t>Jumlah</t>
    </r>
    <r>
      <rPr>
        <sz val="10"/>
        <rFont val="Arial"/>
        <family val="2"/>
      </rPr>
      <t>/</t>
    </r>
    <r>
      <rPr>
        <i/>
        <sz val="10"/>
        <rFont val="Arial"/>
        <family val="2"/>
      </rPr>
      <t>Total</t>
    </r>
  </si>
  <si>
    <t>xxxxx</t>
  </si>
  <si>
    <t>xxxxxxxxxxxx</t>
  </si>
  <si>
    <t>00121201001</t>
  </si>
  <si>
    <t xml:space="preserve">Nota:  Sistem ternakan kultur (F30) :  </t>
  </si>
  <si>
    <t>1. Fidlot</t>
  </si>
  <si>
    <t>2. Padang ragut/ladang</t>
  </si>
  <si>
    <t>3. Integrasi</t>
  </si>
  <si>
    <t>4. Tradisional/Lepas bebas</t>
  </si>
  <si>
    <t>5. Kandang</t>
  </si>
  <si>
    <t>6. Reban tertutup</t>
  </si>
  <si>
    <t>7. Reban terbuka</t>
  </si>
  <si>
    <t>8. Lain-lain</t>
  </si>
  <si>
    <t>* Terlibat lebih daripada satu aktiviti</t>
  </si>
  <si>
    <t>* Bilangan pertubuhan mengikut sistem ternakan haiwan (F3250)</t>
  </si>
  <si>
    <t>Jadual 5.4 - Pengeluran mengikut produk dan sistem kultur perikanan, xxxxxx</t>
  </si>
  <si>
    <t>* Bilangan pertubuhan mengikut sistem kultur perikanan (F3284)</t>
  </si>
  <si>
    <t>Kolam</t>
  </si>
  <si>
    <t>Bekas</t>
  </si>
  <si>
    <t>lombong</t>
  </si>
  <si>
    <t>Sangkar</t>
  </si>
  <si>
    <t>Tangki</t>
  </si>
  <si>
    <t>simen</t>
  </si>
  <si>
    <t>Kawasan</t>
  </si>
  <si>
    <t>00500101001</t>
  </si>
  <si>
    <t>1. Kolam</t>
  </si>
  <si>
    <t>2. Bekas lombong</t>
  </si>
  <si>
    <t>3. Sangkar</t>
  </si>
  <si>
    <t>4. Tangki simen</t>
  </si>
  <si>
    <t>5. Kandang/Kepungan</t>
  </si>
  <si>
    <t>6. Kawasan</t>
  </si>
  <si>
    <t>7. Lain-lain</t>
  </si>
  <si>
    <t>Jadual 6 - Kos bahan secara langsung yang digunakan mengikut industri,xxxxxxx</t>
  </si>
  <si>
    <t xml:space="preserve">Table 6 - </t>
  </si>
  <si>
    <t>Kod industri</t>
  </si>
  <si>
    <t>Benih</t>
  </si>
  <si>
    <t>Kuantiti</t>
  </si>
  <si>
    <t>Tempatan</t>
  </si>
  <si>
    <t>Import</t>
  </si>
  <si>
    <t>01211 - 01219</t>
  </si>
  <si>
    <t>05001 - 05009</t>
  </si>
  <si>
    <t>Nurseri</t>
  </si>
  <si>
    <t>Baja</t>
  </si>
  <si>
    <t>Racun</t>
  </si>
  <si>
    <t>Pembungkus</t>
  </si>
  <si>
    <t xml:space="preserve"> Baru</t>
  </si>
  <si>
    <t>Perkhidmatan pertanian - Ternakan</t>
  </si>
  <si>
    <t>Mixed farming - Livestock</t>
  </si>
  <si>
    <t>Pertanian campuran - Ternakan</t>
  </si>
  <si>
    <t>Agriculture services - Livestock</t>
  </si>
  <si>
    <t xml:space="preserve">Gaji &amp; upah </t>
  </si>
  <si>
    <t>Jumlah pekerja pada bulan Disember atau pada tempoh gaji akhir</t>
  </si>
  <si>
    <t>Assets sold</t>
  </si>
  <si>
    <t>Pembelian modal pada tahun 2008</t>
  </si>
  <si>
    <t>Capital expenditure during 2008</t>
  </si>
  <si>
    <t>tahun 2008</t>
  </si>
  <si>
    <t>during 2008</t>
  </si>
  <si>
    <t>Jadual B2 - Perangkaan utama sub-sektor ternakan mengikut negeri, 2008</t>
  </si>
  <si>
    <t>Table B2 - Principal statistics of livestock sub-sector by state, 2008</t>
  </si>
  <si>
    <t>Jadual B3 - Perangkaan utama sub-sektor ternakan mengikut taraf sah, 2008</t>
  </si>
  <si>
    <t>Table B3 - Principal statistics of livestock sub-sector by legal status, 2008</t>
  </si>
  <si>
    <t>Syarikat koperasi</t>
  </si>
  <si>
    <t>Co-operative</t>
  </si>
  <si>
    <t>Perbadanan awam</t>
  </si>
  <si>
    <t>Public corporation</t>
  </si>
  <si>
    <t>1211</t>
  </si>
  <si>
    <t>1212</t>
  </si>
  <si>
    <t>1213</t>
  </si>
  <si>
    <t>1219</t>
  </si>
  <si>
    <t>-</t>
  </si>
  <si>
    <t>Jadual B12  (samb.) - Nilai harta sektor pertanian mengikut jenis harta, 2008</t>
  </si>
  <si>
    <t>Table B12 (cont'd) - Value of assets of agriculture sector by type of assets, 2008</t>
  </si>
  <si>
    <r>
      <t xml:space="preserve">Keterangan industri
</t>
    </r>
    <r>
      <rPr>
        <i/>
        <sz val="10"/>
        <rFont val="Arial"/>
        <family val="2"/>
      </rPr>
      <t>Industry description</t>
    </r>
  </si>
  <si>
    <r>
      <t xml:space="preserve">Kod Industri
</t>
    </r>
    <r>
      <rPr>
        <i/>
        <sz val="10"/>
        <rFont val="Arial"/>
        <family val="2"/>
      </rPr>
      <t>Industry code</t>
    </r>
  </si>
  <si>
    <r>
      <t xml:space="preserve">Bilangan pertubuhan
</t>
    </r>
    <r>
      <rPr>
        <i/>
        <sz val="10"/>
        <rFont val="Arial"/>
        <family val="2"/>
      </rPr>
      <t>Number of establishment</t>
    </r>
  </si>
  <si>
    <r>
      <t xml:space="preserve">Pembelanjaan pembanguan
</t>
    </r>
    <r>
      <rPr>
        <i/>
        <sz val="10"/>
        <rFont val="Arial"/>
        <family val="2"/>
      </rPr>
      <t>Development expenditure</t>
    </r>
  </si>
  <si>
    <r>
      <t xml:space="preserve">Harta yang dijual atau ditamatkan penggunaanya
</t>
    </r>
    <r>
      <rPr>
        <i/>
        <sz val="10"/>
        <rFont val="Arial"/>
        <family val="2"/>
      </rPr>
      <t>Assets sold or discarded</t>
    </r>
  </si>
  <si>
    <r>
      <t xml:space="preserve">Keuntungan/Kerugian daripada jualan/penilaian semula harta
</t>
    </r>
    <r>
      <rPr>
        <i/>
        <sz val="10"/>
        <rFont val="Arial"/>
        <family val="2"/>
      </rPr>
      <t>Gain/loss from sales/revaluation of assets</t>
    </r>
  </si>
  <si>
    <r>
      <t>Ternakan matang</t>
    </r>
    <r>
      <rPr>
        <sz val="10"/>
        <rFont val="Arial"/>
        <family val="2"/>
      </rPr>
      <t xml:space="preserve">
</t>
    </r>
    <r>
      <rPr>
        <i/>
        <sz val="10"/>
        <rFont val="Arial"/>
        <family val="2"/>
      </rPr>
      <t>Matured livestock</t>
    </r>
  </si>
  <si>
    <r>
      <t>Ternakan belum matang</t>
    </r>
    <r>
      <rPr>
        <sz val="10"/>
        <rFont val="Arial"/>
        <family val="2"/>
      </rPr>
      <t xml:space="preserve">
Imm</t>
    </r>
    <r>
      <rPr>
        <i/>
        <sz val="10"/>
        <rFont val="Arial"/>
        <family val="2"/>
      </rPr>
      <t>atured livestock</t>
    </r>
  </si>
  <si>
    <r>
      <t>Jumlah</t>
    </r>
    <r>
      <rPr>
        <i/>
        <sz val="10"/>
        <rFont val="Arial"/>
        <family val="2"/>
      </rPr>
      <t>/Total</t>
    </r>
  </si>
  <si>
    <r>
      <t xml:space="preserve">Pembelian baru
</t>
    </r>
    <r>
      <rPr>
        <i/>
        <sz val="10"/>
        <rFont val="Arial"/>
        <family val="2"/>
      </rPr>
      <t>New purchases</t>
    </r>
  </si>
  <si>
    <r>
      <t>Jumlah/</t>
    </r>
    <r>
      <rPr>
        <i/>
        <sz val="10"/>
        <color indexed="8"/>
        <rFont val="Arial"/>
        <family val="2"/>
      </rPr>
      <t>Total</t>
    </r>
  </si>
  <si>
    <r>
      <t>Jumlah/</t>
    </r>
    <r>
      <rPr>
        <i/>
        <sz val="10"/>
        <color indexed="8"/>
        <rFont val="Arial"/>
        <family val="2"/>
      </rPr>
      <t>Total</t>
    </r>
  </si>
  <si>
    <r>
      <t>Jumlah</t>
    </r>
    <r>
      <rPr>
        <i/>
        <sz val="10"/>
        <rFont val="Arial"/>
        <family val="2"/>
      </rPr>
      <t>/Total</t>
    </r>
  </si>
  <si>
    <t xml:space="preserve">Pembinaan </t>
  </si>
  <si>
    <t>31 December</t>
  </si>
  <si>
    <t>Table B3: Principal statistics of livestock sub-sector by legal status, 2008</t>
  </si>
  <si>
    <t>Table B9: Employment in the livestock sub-sector by industry, 2008</t>
  </si>
  <si>
    <t>Table B10: Employment in the livestock sub-sector by gender and industry, 2008</t>
  </si>
  <si>
    <t>Table B11: Capital expenditure of livestock sub-sector by industry, 2008</t>
  </si>
  <si>
    <t>n.a</t>
  </si>
  <si>
    <t xml:space="preserve"> wages paid</t>
  </si>
  <si>
    <t>Jadual B3: Perangkaan utama subsektor ternakan mengikut taraf sah, 2008</t>
  </si>
  <si>
    <t>Jadual B9: Guna tenaga dalam subsektor ternakan mengikut industri, 2008</t>
  </si>
  <si>
    <t>Jadual B10: Guna tenaga dalam subsektor ternakan mengikut jantina dan industri, 2008</t>
  </si>
  <si>
    <t>Jadual B11: Perbelanjaan modal subsektor ternakan mengikut industri, 2008</t>
  </si>
  <si>
    <t>subkontraktor</t>
  </si>
  <si>
    <r>
      <t>Jumlah/</t>
    </r>
    <r>
      <rPr>
        <i/>
        <sz val="10"/>
        <rFont val="Arial"/>
        <family val="2"/>
      </rPr>
      <t>Total</t>
    </r>
  </si>
  <si>
    <r>
      <t>Jumlah</t>
    </r>
    <r>
      <rPr>
        <sz val="10"/>
        <rFont val="Arial"/>
        <family val="2"/>
      </rPr>
      <t xml:space="preserve">
</t>
    </r>
  </si>
  <si>
    <r>
      <t>Pembelian</t>
    </r>
    <r>
      <rPr>
        <sz val="10"/>
        <rFont val="Arial"/>
        <family val="2"/>
      </rPr>
      <t xml:space="preserve">
</t>
    </r>
  </si>
  <si>
    <t>Penternakan babi</t>
  </si>
  <si>
    <t xml:space="preserve">dijual </t>
  </si>
  <si>
    <r>
      <t xml:space="preserve">Pemilik yang bekerja dan rakan niaga yang aktif
</t>
    </r>
    <r>
      <rPr>
        <i/>
        <sz val="10"/>
        <rFont val="Arial"/>
        <family val="2"/>
      </rPr>
      <t>Working proprietors and active business partners</t>
    </r>
  </si>
  <si>
    <t>01411</t>
  </si>
  <si>
    <t>01412</t>
  </si>
  <si>
    <t>01441</t>
  </si>
  <si>
    <t>01442</t>
  </si>
  <si>
    <t>01450</t>
  </si>
  <si>
    <t>01461</t>
  </si>
  <si>
    <t>01462</t>
  </si>
  <si>
    <t>01464</t>
  </si>
  <si>
    <t>01465</t>
  </si>
  <si>
    <t>01466</t>
  </si>
  <si>
    <t>01491</t>
  </si>
  <si>
    <t>01495</t>
  </si>
  <si>
    <t>01496</t>
  </si>
  <si>
    <t>01497</t>
  </si>
  <si>
    <t>01499</t>
  </si>
  <si>
    <r>
      <t xml:space="preserve">Penternakan, pembiakan dan pengeluaran lembu atau kerbau
</t>
    </r>
    <r>
      <rPr>
        <i/>
        <sz val="10"/>
        <rFont val="Arial"/>
        <family val="2"/>
      </rPr>
      <t>Raising, breeding and production of  cattle or buffaloes</t>
    </r>
  </si>
  <si>
    <r>
      <rPr>
        <b/>
        <sz val="10"/>
        <rFont val="Arial"/>
        <family val="2"/>
      </rPr>
      <t>Pengeluaran susu mentah daripada lembu atau kerbau</t>
    </r>
    <r>
      <rPr>
        <i/>
        <sz val="10"/>
        <rFont val="Arial"/>
        <family val="2"/>
      </rPr>
      <t xml:space="preserve"> 
Production of raw milk from cows or buffaloes </t>
    </r>
  </si>
  <si>
    <r>
      <t xml:space="preserve">Pengeluaran susu mentah biri-biri atau kambing
</t>
    </r>
    <r>
      <rPr>
        <i/>
        <sz val="10"/>
        <rFont val="Arial"/>
        <family val="2"/>
      </rPr>
      <t xml:space="preserve">Production of raw sheep or goat's milk </t>
    </r>
  </si>
  <si>
    <r>
      <t xml:space="preserve">Penternakan, pembiakan dan pengeluaran babi
</t>
    </r>
    <r>
      <rPr>
        <i/>
        <sz val="10"/>
        <rFont val="Arial"/>
        <family val="2"/>
      </rPr>
      <t xml:space="preserve">Raising, breeding and production of swine/pigs  </t>
    </r>
  </si>
  <si>
    <r>
      <t xml:space="preserve">Penternakan, pembiakan dan pengeluaran ayam, ayam daging
</t>
    </r>
    <r>
      <rPr>
        <i/>
        <sz val="10"/>
        <rFont val="Arial"/>
        <family val="2"/>
      </rPr>
      <t xml:space="preserve">Raising, breeding and production of chicken, broiler  </t>
    </r>
  </si>
  <si>
    <r>
      <t xml:space="preserve">Penternakan, pembiakan dan pengeluaran itik
</t>
    </r>
    <r>
      <rPr>
        <i/>
        <sz val="10"/>
        <rFont val="Arial"/>
        <family val="2"/>
      </rPr>
      <t xml:space="preserve">Raising, breeding and production of ducks </t>
    </r>
  </si>
  <si>
    <r>
      <t xml:space="preserve">Penternakan, pembiakan dan pengeluaran burung puyuh
</t>
    </r>
    <r>
      <rPr>
        <i/>
        <sz val="10"/>
        <rFont val="Arial"/>
        <family val="2"/>
      </rPr>
      <t xml:space="preserve">Raising, breeding and production of quails  </t>
    </r>
  </si>
  <si>
    <r>
      <t xml:space="preserve">Penternakan dan pembiakan unggas lain t.t.t.l
</t>
    </r>
    <r>
      <rPr>
        <i/>
        <sz val="10"/>
        <rFont val="Arial"/>
        <family val="2"/>
      </rPr>
      <t xml:space="preserve">Raising and breeding of other poultry n.e.c  </t>
    </r>
  </si>
  <si>
    <r>
      <t xml:space="preserve">Pengeluaran telur ayam
</t>
    </r>
    <r>
      <rPr>
        <i/>
        <sz val="10"/>
        <rFont val="Arial"/>
        <family val="2"/>
      </rPr>
      <t>Production of chicken eggs</t>
    </r>
  </si>
  <si>
    <r>
      <t xml:space="preserve">Penternakan lebah dan pengeluaran hasil madu dan lilin lebah
</t>
    </r>
    <r>
      <rPr>
        <i/>
        <sz val="10"/>
        <rFont val="Arial"/>
        <family val="2"/>
      </rPr>
      <t xml:space="preserve">Bee keeping and production of honey and beeswax </t>
    </r>
    <r>
      <rPr>
        <b/>
        <sz val="10"/>
        <rFont val="Arial"/>
        <family val="2"/>
      </rPr>
      <t xml:space="preserve">  </t>
    </r>
  </si>
  <si>
    <r>
      <t xml:space="preserve">Penternakan dan pembiakan haiwan peliharaan
</t>
    </r>
    <r>
      <rPr>
        <i/>
        <sz val="10"/>
        <rFont val="Arial"/>
        <family val="2"/>
      </rPr>
      <t xml:space="preserve">Raising and breeding of pet animals </t>
    </r>
  </si>
  <si>
    <r>
      <t xml:space="preserve">Penternakan dan pembiakan burung walit
</t>
    </r>
    <r>
      <rPr>
        <i/>
        <sz val="10"/>
        <rFont val="Arial"/>
        <family val="2"/>
      </rPr>
      <t xml:space="preserve">Raising and breeding of swiftlet </t>
    </r>
  </si>
  <si>
    <r>
      <t xml:space="preserve">Penternakan pelbagai/haiwan t.t.t.l
</t>
    </r>
    <r>
      <rPr>
        <i/>
        <sz val="10"/>
        <rFont val="Arial"/>
        <family val="2"/>
      </rPr>
      <t>Raising of diverse/other animals n.e.c</t>
    </r>
  </si>
  <si>
    <r>
      <rPr>
        <b/>
        <sz val="10"/>
        <rFont val="Arial"/>
        <family val="2"/>
      </rPr>
      <t>Pengeluaran telur itik</t>
    </r>
    <r>
      <rPr>
        <i/>
        <sz val="10"/>
        <rFont val="Arial"/>
        <family val="2"/>
      </rPr>
      <t xml:space="preserve">
Production of duck eggs</t>
    </r>
  </si>
  <si>
    <t>01467</t>
  </si>
  <si>
    <t>01620</t>
  </si>
  <si>
    <r>
      <t xml:space="preserve">Jumlah
</t>
    </r>
    <r>
      <rPr>
        <i/>
        <sz val="10"/>
        <rFont val="Arial"/>
        <family val="2"/>
      </rPr>
      <t>Total</t>
    </r>
  </si>
  <si>
    <r>
      <rPr>
        <b/>
        <sz val="10"/>
        <rFont val="Arial"/>
        <family val="2"/>
      </rPr>
      <t>Pengeluaran ternakan</t>
    </r>
    <r>
      <rPr>
        <sz val="10"/>
        <rFont val="Arial"/>
        <family val="2"/>
      </rPr>
      <t xml:space="preserve">
</t>
    </r>
    <r>
      <rPr>
        <i/>
        <sz val="10"/>
        <rFont val="Arial"/>
        <family val="2"/>
      </rPr>
      <t>Animal production</t>
    </r>
  </si>
  <si>
    <t>014</t>
  </si>
  <si>
    <t>016</t>
  </si>
  <si>
    <t>W.P. Kuala Lumpur</t>
  </si>
  <si>
    <t>W.P. Labuan</t>
  </si>
  <si>
    <t>W.P. Putrajaya</t>
  </si>
  <si>
    <r>
      <t xml:space="preserve">Jumlah pekerja bergaji (sepenuh masa)
</t>
    </r>
    <r>
      <rPr>
        <i/>
        <sz val="10"/>
        <rFont val="Arial"/>
        <family val="2"/>
      </rPr>
      <t>Total paid employees (full-time)</t>
    </r>
  </si>
  <si>
    <t>&lt; 500</t>
  </si>
  <si>
    <t>&lt; 1000</t>
  </si>
  <si>
    <t>&lt; 5000</t>
  </si>
  <si>
    <t>&lt; 10,000</t>
  </si>
  <si>
    <t>&lt; 50,000</t>
  </si>
  <si>
    <t>&lt; 200</t>
  </si>
  <si>
    <t>&lt; 100</t>
  </si>
  <si>
    <r>
      <t xml:space="preserve">Jumlah 
</t>
    </r>
    <r>
      <rPr>
        <i/>
        <sz val="10"/>
        <rFont val="Arial"/>
        <family val="2"/>
      </rPr>
      <t>Total</t>
    </r>
  </si>
  <si>
    <r>
      <t xml:space="preserve">Jumlah pekerja bergaji (sambilan)
</t>
    </r>
    <r>
      <rPr>
        <i/>
        <sz val="10"/>
        <rFont val="Arial"/>
        <family val="2"/>
      </rPr>
      <t>Total paid employees (part-time)</t>
    </r>
    <r>
      <rPr>
        <sz val="11.5"/>
        <rFont val="Arial"/>
        <family val="2"/>
      </rPr>
      <t/>
    </r>
  </si>
  <si>
    <r>
      <t xml:space="preserve">Hak milik perseorangan
</t>
    </r>
    <r>
      <rPr>
        <i/>
        <sz val="10"/>
        <rFont val="Arial"/>
        <family val="2"/>
      </rPr>
      <t>Individual proprietorship</t>
    </r>
  </si>
  <si>
    <r>
      <t xml:space="preserve">Perkongsian
</t>
    </r>
    <r>
      <rPr>
        <i/>
        <sz val="10"/>
        <rFont val="Arial"/>
        <family val="2"/>
      </rPr>
      <t>Partnership</t>
    </r>
  </si>
  <si>
    <r>
      <t xml:space="preserve">Perkongsian liabiliti terhad
</t>
    </r>
    <r>
      <rPr>
        <i/>
        <sz val="10"/>
        <rFont val="Arial"/>
        <family val="2"/>
      </rPr>
      <t>Limited liabilities partnership</t>
    </r>
  </si>
  <si>
    <r>
      <t xml:space="preserve">Syarikat sendirian berhad
</t>
    </r>
    <r>
      <rPr>
        <i/>
        <sz val="10"/>
        <rFont val="Arial"/>
        <family val="2"/>
      </rPr>
      <t>Private limited company</t>
    </r>
  </si>
  <si>
    <r>
      <t xml:space="preserve">Kelulusan
</t>
    </r>
    <r>
      <rPr>
        <i/>
        <sz val="10"/>
        <rFont val="Arial"/>
        <family val="2"/>
      </rPr>
      <t>Qualification</t>
    </r>
    <r>
      <rPr>
        <b/>
        <sz val="10"/>
        <rFont val="Arial"/>
        <family val="2"/>
      </rPr>
      <t xml:space="preserve">
</t>
    </r>
  </si>
  <si>
    <r>
      <rPr>
        <b/>
        <sz val="10"/>
        <rFont val="Arial"/>
        <family val="2"/>
      </rPr>
      <t>Jumlah</t>
    </r>
    <r>
      <rPr>
        <sz val="10"/>
        <rFont val="Arial"/>
        <family val="2"/>
      </rPr>
      <t xml:space="preserve">
</t>
    </r>
    <r>
      <rPr>
        <i/>
        <sz val="10"/>
        <rFont val="Arial"/>
        <family val="2"/>
      </rPr>
      <t>Total</t>
    </r>
  </si>
  <si>
    <r>
      <t xml:space="preserve">Pascasiswazah
</t>
    </r>
    <r>
      <rPr>
        <i/>
        <sz val="10"/>
        <rFont val="Arial"/>
        <family val="2"/>
      </rPr>
      <t>Postgraduate</t>
    </r>
  </si>
  <si>
    <r>
      <t xml:space="preserve">Diploma
</t>
    </r>
    <r>
      <rPr>
        <i/>
        <sz val="10"/>
        <rFont val="Arial"/>
        <family val="2"/>
      </rPr>
      <t>Diploma</t>
    </r>
  </si>
  <si>
    <r>
      <t xml:space="preserve">STPM atau yang setaraf
</t>
    </r>
    <r>
      <rPr>
        <i/>
        <sz val="10"/>
        <rFont val="Arial"/>
        <family val="2"/>
      </rPr>
      <t>STPM or equivalent</t>
    </r>
  </si>
  <si>
    <r>
      <t xml:space="preserve">Sijil
</t>
    </r>
    <r>
      <rPr>
        <i/>
        <sz val="10"/>
        <rFont val="Arial"/>
        <family val="2"/>
      </rPr>
      <t>Certificate</t>
    </r>
  </si>
  <si>
    <r>
      <t xml:space="preserve">SPM/SPM(V) atau yang setaraf
</t>
    </r>
    <r>
      <rPr>
        <i/>
        <sz val="10"/>
        <rFont val="Arial"/>
        <family val="2"/>
      </rPr>
      <t>SPM/SPM(V) or equivalent</t>
    </r>
  </si>
  <si>
    <r>
      <t xml:space="preserve">Di bawah taraf kelulusan SPM/SPM(V)
</t>
    </r>
    <r>
      <rPr>
        <i/>
        <sz val="10"/>
        <rFont val="Arial"/>
        <family val="2"/>
      </rPr>
      <t>Below SPM/SPM(V) qualification</t>
    </r>
  </si>
  <si>
    <r>
      <t xml:space="preserve">Jumlah 
</t>
    </r>
    <r>
      <rPr>
        <i/>
        <sz val="10"/>
        <rFont val="Arial"/>
        <family val="2"/>
      </rPr>
      <t xml:space="preserve">Total </t>
    </r>
  </si>
  <si>
    <r>
      <t xml:space="preserve">Harta tetap
</t>
    </r>
    <r>
      <rPr>
        <i/>
        <sz val="10"/>
        <rFont val="Arial"/>
        <family val="2"/>
      </rPr>
      <t>Fixed assets</t>
    </r>
  </si>
  <si>
    <r>
      <t xml:space="preserve">Tanah
</t>
    </r>
    <r>
      <rPr>
        <i/>
        <sz val="10"/>
        <rFont val="Arial"/>
        <family val="2"/>
      </rPr>
      <t>Land</t>
    </r>
  </si>
  <si>
    <r>
      <t xml:space="preserve">Bangunan dan binaan lain
</t>
    </r>
    <r>
      <rPr>
        <i/>
        <sz val="10"/>
        <rFont val="Arial"/>
        <family val="2"/>
      </rPr>
      <t>Buildings and other construction</t>
    </r>
  </si>
  <si>
    <r>
      <t xml:space="preserve">Alat pengangkutan
</t>
    </r>
    <r>
      <rPr>
        <i/>
        <sz val="10"/>
        <rFont val="Arial"/>
        <family val="2"/>
      </rPr>
      <t>Transport equipment</t>
    </r>
  </si>
  <si>
    <r>
      <t xml:space="preserve">Kereta penumpang
</t>
    </r>
    <r>
      <rPr>
        <i/>
        <sz val="10"/>
        <rFont val="Arial"/>
        <family val="2"/>
      </rPr>
      <t>Passenger cars</t>
    </r>
  </si>
  <si>
    <r>
      <t xml:space="preserve">Lain-lain
</t>
    </r>
    <r>
      <rPr>
        <i/>
        <sz val="10"/>
        <rFont val="Arial"/>
        <family val="2"/>
      </rPr>
      <t>Others</t>
    </r>
  </si>
  <si>
    <r>
      <t xml:space="preserve">Teknologi Maklumat dan Telekomunikasi
</t>
    </r>
    <r>
      <rPr>
        <i/>
        <sz val="10"/>
        <rFont val="Arial"/>
        <family val="2"/>
      </rPr>
      <t xml:space="preserve"> Information and Communications Technology</t>
    </r>
  </si>
  <si>
    <r>
      <t xml:space="preserve">Perisian komputer
</t>
    </r>
    <r>
      <rPr>
        <i/>
        <sz val="10"/>
        <rFont val="Arial"/>
        <family val="2"/>
      </rPr>
      <t>Computer software</t>
    </r>
  </si>
  <si>
    <r>
      <t xml:space="preserve">Peralatan telekomunikasi
</t>
    </r>
    <r>
      <rPr>
        <i/>
        <sz val="10"/>
        <rFont val="Arial"/>
        <family val="2"/>
      </rPr>
      <t>Telecommunication equipment</t>
    </r>
  </si>
  <si>
    <r>
      <t xml:space="preserve">Jentera dan kelengkapan
</t>
    </r>
    <r>
      <rPr>
        <i/>
        <sz val="10"/>
        <rFont val="Arial"/>
        <family val="2"/>
      </rPr>
      <t>Machinery and equipment</t>
    </r>
  </si>
  <si>
    <r>
      <t xml:space="preserve">Perabot dan pemasangan
</t>
    </r>
    <r>
      <rPr>
        <i/>
        <sz val="10"/>
        <rFont val="Arial"/>
        <family val="2"/>
      </rPr>
      <t>Furniture and fittings</t>
    </r>
  </si>
  <si>
    <r>
      <t xml:space="preserve">Harta lain
</t>
    </r>
    <r>
      <rPr>
        <i/>
        <sz val="10"/>
        <rFont val="Arial"/>
        <family val="2"/>
      </rPr>
      <t>Other assets</t>
    </r>
  </si>
  <si>
    <r>
      <t xml:space="preserve">Muhibah, paten 
</t>
    </r>
    <r>
      <rPr>
        <i/>
        <sz val="10"/>
        <rFont val="Arial"/>
        <family val="2"/>
      </rPr>
      <t xml:space="preserve">Goodwill, patent </t>
    </r>
  </si>
  <si>
    <r>
      <rPr>
        <b/>
        <sz val="10"/>
        <rFont val="Arial"/>
        <family val="2"/>
      </rPr>
      <t xml:space="preserve">Aset biologi
</t>
    </r>
    <r>
      <rPr>
        <i/>
        <sz val="10"/>
        <rFont val="Arial"/>
        <family val="2"/>
      </rPr>
      <t>Biological assets</t>
    </r>
  </si>
  <si>
    <r>
      <t xml:space="preserve">Mahir
</t>
    </r>
    <r>
      <rPr>
        <i/>
        <sz val="10"/>
        <rFont val="Arial"/>
        <family val="2"/>
      </rPr>
      <t>High-skilled</t>
    </r>
  </si>
  <si>
    <r>
      <rPr>
        <b/>
        <sz val="10"/>
        <rFont val="Arial"/>
        <family val="2"/>
      </rPr>
      <t>Kurang Mahir</t>
    </r>
    <r>
      <rPr>
        <i/>
        <sz val="10"/>
        <rFont val="Arial"/>
        <family val="2"/>
      </rPr>
      <t xml:space="preserve">
Low-skilled</t>
    </r>
  </si>
  <si>
    <r>
      <rPr>
        <b/>
        <sz val="10"/>
        <rFont val="Arial"/>
        <family val="2"/>
      </rPr>
      <t>Jumlah pekerja pada bulan Disember  atau pada tempoh gaji terakhir</t>
    </r>
    <r>
      <rPr>
        <sz val="10"/>
        <rFont val="Arial"/>
        <family val="2"/>
      </rPr>
      <t xml:space="preserve">
</t>
    </r>
    <r>
      <rPr>
        <i/>
        <sz val="10"/>
        <rFont val="Arial"/>
        <family val="2"/>
      </rPr>
      <t>Total number of persons engaged during December or the last pay period</t>
    </r>
  </si>
  <si>
    <r>
      <rPr>
        <b/>
        <sz val="10"/>
        <rFont val="Arial"/>
        <family val="2"/>
      </rPr>
      <t>Lelaki</t>
    </r>
    <r>
      <rPr>
        <i/>
        <sz val="10"/>
        <rFont val="Arial"/>
        <family val="2"/>
      </rPr>
      <t xml:space="preserve">
Male</t>
    </r>
  </si>
  <si>
    <r>
      <rPr>
        <b/>
        <sz val="10"/>
        <rFont val="Arial"/>
        <family val="2"/>
      </rPr>
      <t>Perempuan</t>
    </r>
    <r>
      <rPr>
        <sz val="10"/>
        <rFont val="Arial"/>
        <family val="2"/>
      </rPr>
      <t xml:space="preserve">
</t>
    </r>
    <r>
      <rPr>
        <i/>
        <sz val="10"/>
        <rFont val="Arial"/>
        <family val="2"/>
      </rPr>
      <t>Female</t>
    </r>
  </si>
  <si>
    <r>
      <t xml:space="preserve">Tempat kediaman 
</t>
    </r>
    <r>
      <rPr>
        <i/>
        <sz val="10"/>
        <rFont val="Arial"/>
        <family val="2"/>
      </rPr>
      <t xml:space="preserve">Residential </t>
    </r>
  </si>
  <si>
    <r>
      <t xml:space="preserve">Aktiviti sokongan pertanian dan aktiviti tanaman selepas tuaian
</t>
    </r>
    <r>
      <rPr>
        <i/>
        <sz val="10"/>
        <rFont val="Arial"/>
        <family val="2"/>
      </rPr>
      <t>Support activities to agriculture and post-harvest crops activities</t>
    </r>
  </si>
  <si>
    <r>
      <t xml:space="preserve">Pengeluaran susu mentah biri-biri atau kambing
</t>
    </r>
    <r>
      <rPr>
        <i/>
        <sz val="10"/>
        <rFont val="Arial"/>
        <family val="2"/>
      </rPr>
      <t>Production of raw sheep or goat's milk</t>
    </r>
  </si>
  <si>
    <r>
      <t xml:space="preserve">Keterangan kumpulan dan industri
</t>
    </r>
    <r>
      <rPr>
        <i/>
        <sz val="10"/>
        <rFont val="Arial"/>
        <family val="2"/>
      </rPr>
      <t>Group and industry description</t>
    </r>
  </si>
  <si>
    <r>
      <t xml:space="preserve">Kod kumpulan
dan industri
</t>
    </r>
    <r>
      <rPr>
        <i/>
        <sz val="10"/>
        <rFont val="Arial"/>
        <family val="2"/>
      </rPr>
      <t>Group and
industry code</t>
    </r>
  </si>
  <si>
    <r>
      <t xml:space="preserve">Bilangan
pertubuhan
</t>
    </r>
    <r>
      <rPr>
        <i/>
        <sz val="10"/>
        <rFont val="Arial"/>
        <family val="2"/>
      </rPr>
      <t>Number of
establishments</t>
    </r>
  </si>
  <si>
    <r>
      <t xml:space="preserve">Nilai output
kasar
</t>
    </r>
    <r>
      <rPr>
        <i/>
        <sz val="10"/>
        <rFont val="Arial"/>
        <family val="2"/>
      </rPr>
      <t>Value of
gross output</t>
    </r>
  </si>
  <si>
    <r>
      <t xml:space="preserve">Nilai input
perantaraan
</t>
    </r>
    <r>
      <rPr>
        <i/>
        <sz val="10"/>
        <rFont val="Arial"/>
        <family val="2"/>
      </rPr>
      <t>Value of
intermediate
input</t>
    </r>
  </si>
  <si>
    <r>
      <t xml:space="preserve">Nilai
ditambah
</t>
    </r>
    <r>
      <rPr>
        <i/>
        <sz val="10"/>
        <rFont val="Arial"/>
        <family val="2"/>
      </rPr>
      <t>Value
added</t>
    </r>
  </si>
  <si>
    <r>
      <t xml:space="preserve">Jumlah pekerja
pada bulan Disember
atau pada tempoh
gaji akhir
</t>
    </r>
    <r>
      <rPr>
        <i/>
        <sz val="10"/>
        <rFont val="Arial"/>
        <family val="2"/>
      </rPr>
      <t>Total number of
persons engaged
during December or
the last pay period</t>
    </r>
  </si>
  <si>
    <r>
      <t xml:space="preserve">Gaji &amp; upah
yang dibayar
</t>
    </r>
    <r>
      <rPr>
        <i/>
        <sz val="10"/>
        <rFont val="Arial"/>
        <family val="2"/>
      </rPr>
      <t>Salaries &amp;
wages paid</t>
    </r>
  </si>
  <si>
    <r>
      <t xml:space="preserve">Nilai harta tetap
yang dimiliki pada
 akhir tahun
</t>
    </r>
    <r>
      <rPr>
        <i/>
        <sz val="10"/>
        <rFont val="Arial"/>
        <family val="2"/>
      </rPr>
      <t>Value of fixed
assets owned as at
the end of the year</t>
    </r>
    <r>
      <rPr>
        <b/>
        <sz val="10"/>
        <rFont val="Arial"/>
        <family val="2"/>
      </rPr>
      <t xml:space="preserve">
</t>
    </r>
  </si>
  <si>
    <r>
      <t xml:space="preserve">Nilai harta tetap
yang dimiliki pada
akhir tahun
</t>
    </r>
    <r>
      <rPr>
        <i/>
        <sz val="10"/>
        <rFont val="Arial"/>
        <family val="2"/>
      </rPr>
      <t>Value of fixed
 assets owned as at
the end of the year</t>
    </r>
  </si>
  <si>
    <r>
      <t xml:space="preserve">Jumlah pekerja
pada bulan Disember
gaji akhir
</t>
    </r>
    <r>
      <rPr>
        <i/>
        <sz val="10"/>
        <rFont val="Arial"/>
        <family val="2"/>
      </rPr>
      <t>Total number of
persons engaged
during December or
the last pay period</t>
    </r>
  </si>
  <si>
    <r>
      <t xml:space="preserve">Syarikat koperasi
</t>
    </r>
    <r>
      <rPr>
        <i/>
        <sz val="10"/>
        <rFont val="Arial"/>
        <family val="2"/>
      </rPr>
      <t>Co-operative</t>
    </r>
  </si>
  <si>
    <r>
      <t xml:space="preserve">Hak milik 
</t>
    </r>
    <r>
      <rPr>
        <i/>
        <sz val="10"/>
        <rFont val="Arial"/>
        <family val="2"/>
      </rPr>
      <t>Ownership</t>
    </r>
  </si>
  <si>
    <r>
      <t xml:space="preserve">Residen Malaysia
</t>
    </r>
    <r>
      <rPr>
        <i/>
        <sz val="10"/>
        <rFont val="Arial"/>
        <family val="2"/>
      </rPr>
      <t>Malaysian residents</t>
    </r>
  </si>
  <si>
    <r>
      <t xml:space="preserve">Bukan residen Malaysia
</t>
    </r>
    <r>
      <rPr>
        <i/>
        <sz val="10"/>
        <rFont val="Arial"/>
        <family val="2"/>
      </rPr>
      <t>Non-Malaysian residents</t>
    </r>
  </si>
  <si>
    <r>
      <t xml:space="preserve">Saiz pekerja
</t>
    </r>
    <r>
      <rPr>
        <i/>
        <sz val="10"/>
        <rFont val="Arial"/>
        <family val="2"/>
      </rPr>
      <t>Employment size</t>
    </r>
  </si>
  <si>
    <r>
      <t xml:space="preserve">dan lebih
</t>
    </r>
    <r>
      <rPr>
        <i/>
        <sz val="10"/>
        <rFont val="Arial"/>
        <family val="2"/>
      </rPr>
      <t>and above</t>
    </r>
  </si>
  <si>
    <r>
      <t xml:space="preserve">Kurang daripada
</t>
    </r>
    <r>
      <rPr>
        <i/>
        <sz val="10"/>
        <rFont val="Arial"/>
        <family val="2"/>
      </rPr>
      <t xml:space="preserve">Less than </t>
    </r>
  </si>
  <si>
    <r>
      <t xml:space="preserve">Kategori pekerja
</t>
    </r>
    <r>
      <rPr>
        <i/>
        <sz val="10"/>
        <rFont val="Arial"/>
        <family val="2"/>
      </rPr>
      <t xml:space="preserve">Category of workers
</t>
    </r>
  </si>
  <si>
    <r>
      <t xml:space="preserve">Jumlah pekerja pada bulan Disember
 atau pada tempoh gaji terakhir
</t>
    </r>
    <r>
      <rPr>
        <i/>
        <sz val="10"/>
        <rFont val="Arial"/>
        <family val="2"/>
      </rPr>
      <t>Total number of persons engaged during
 December or the last pay period</t>
    </r>
  </si>
  <si>
    <r>
      <t xml:space="preserve"> Gaji &amp; upah
yang dibayar
</t>
    </r>
    <r>
      <rPr>
        <i/>
        <sz val="10"/>
        <rFont val="Arial"/>
        <family val="2"/>
      </rPr>
      <t>Salaries &amp;
wages paid</t>
    </r>
  </si>
  <si>
    <r>
      <t xml:space="preserve">Lelaki
</t>
    </r>
    <r>
      <rPr>
        <i/>
        <sz val="10"/>
        <rFont val="Arial"/>
        <family val="2"/>
      </rPr>
      <t>Male</t>
    </r>
  </si>
  <si>
    <r>
      <t xml:space="preserve">Perempuan
</t>
    </r>
    <r>
      <rPr>
        <i/>
        <sz val="10"/>
        <rFont val="Arial"/>
        <family val="2"/>
      </rPr>
      <t>Female</t>
    </r>
  </si>
  <si>
    <r>
      <t xml:space="preserve">Jumlah pemilik yang bekerja dan pekerja keluarga tidak bergaji
</t>
    </r>
    <r>
      <rPr>
        <i/>
        <sz val="10"/>
        <rFont val="Arial"/>
        <family val="2"/>
      </rPr>
      <t>Working proprietors and unpaid family workers</t>
    </r>
  </si>
  <si>
    <r>
      <t xml:space="preserve">Juruteknik dan Profesional bersekutu 
</t>
    </r>
    <r>
      <rPr>
        <i/>
        <sz val="10"/>
        <rFont val="Arial"/>
        <family val="2"/>
      </rPr>
      <t>Technicians and Associate Professionals</t>
    </r>
    <r>
      <rPr>
        <b/>
        <sz val="10"/>
        <rFont val="Arial"/>
        <family val="2"/>
      </rPr>
      <t xml:space="preserve"> </t>
    </r>
  </si>
  <si>
    <r>
      <t xml:space="preserve">Pekerja Sokongan Perkeranian
</t>
    </r>
    <r>
      <rPr>
        <i/>
        <sz val="10"/>
        <rFont val="Arial"/>
        <family val="2"/>
      </rPr>
      <t>Clerical Support Workers</t>
    </r>
  </si>
  <si>
    <r>
      <t xml:space="preserve">Kod
kumpulan
dan industri
</t>
    </r>
    <r>
      <rPr>
        <i/>
        <sz val="10"/>
        <rFont val="Arial"/>
        <family val="2"/>
      </rPr>
      <t>Group and
industry code</t>
    </r>
  </si>
  <si>
    <r>
      <t xml:space="preserve">Jumlah pekerja pada bulan Disember atau pada tempoh gaji terakhir
</t>
    </r>
    <r>
      <rPr>
        <i/>
        <sz val="10"/>
        <rFont val="Arial"/>
        <family val="2"/>
      </rPr>
      <t>Total number of persons engaged during December or the last pay period</t>
    </r>
  </si>
  <si>
    <r>
      <t xml:space="preserve">Pekerja sepenuh
masa
</t>
    </r>
    <r>
      <rPr>
        <i/>
        <sz val="10"/>
        <rFont val="Arial"/>
        <family val="2"/>
      </rPr>
      <t>Full-time
employees</t>
    </r>
  </si>
  <si>
    <r>
      <t xml:space="preserve">Pekerja
sambilan
</t>
    </r>
    <r>
      <rPr>
        <i/>
        <sz val="10"/>
        <rFont val="Arial"/>
        <family val="2"/>
      </rPr>
      <t>Part-time
employees</t>
    </r>
  </si>
  <si>
    <r>
      <t xml:space="preserve">Jumlah
</t>
    </r>
    <r>
      <rPr>
        <i/>
        <sz val="10"/>
        <rFont val="Arial"/>
        <family val="2"/>
      </rPr>
      <t>Total</t>
    </r>
    <r>
      <rPr>
        <b/>
        <sz val="10"/>
        <rFont val="Arial"/>
        <family val="2"/>
      </rPr>
      <t xml:space="preserve"> </t>
    </r>
  </si>
  <si>
    <r>
      <t xml:space="preserve">Jumlah pekerja
</t>
    </r>
    <r>
      <rPr>
        <i/>
        <sz val="10"/>
        <rFont val="Arial"/>
        <family val="2"/>
      </rPr>
      <t>Total number
of persons engaged</t>
    </r>
  </si>
  <si>
    <r>
      <t xml:space="preserve">Pemilik yang bekerja, rakan
niaga yang aktif dan pekerja
keluarga tidak bergaji
</t>
    </r>
    <r>
      <rPr>
        <i/>
        <sz val="10"/>
        <rFont val="Arial"/>
        <family val="2"/>
      </rPr>
      <t xml:space="preserve">Working proprietors, active
business partners and unpaid
family workers  </t>
    </r>
  </si>
  <si>
    <r>
      <t xml:space="preserve">Pekerja bergaji
</t>
    </r>
    <r>
      <rPr>
        <i/>
        <sz val="10"/>
        <rFont val="Arial"/>
        <family val="2"/>
      </rPr>
      <t>Paid employees</t>
    </r>
  </si>
  <si>
    <r>
      <t xml:space="preserve">Nilai buku bersih
seperti pada
01.01.2015
</t>
    </r>
    <r>
      <rPr>
        <i/>
        <sz val="10"/>
        <rFont val="Arial"/>
        <family val="2"/>
      </rPr>
      <t>Net book value
as at 01.01.2015</t>
    </r>
  </si>
  <si>
    <r>
      <t xml:space="preserve">Perbelanjaan
modal
</t>
    </r>
    <r>
      <rPr>
        <i/>
        <sz val="10"/>
        <rFont val="Arial"/>
        <family val="2"/>
      </rPr>
      <t>Capital</t>
    </r>
    <r>
      <rPr>
        <b/>
        <sz val="10"/>
        <rFont val="Arial"/>
        <family val="2"/>
      </rPr>
      <t xml:space="preserve"> 
</t>
    </r>
    <r>
      <rPr>
        <i/>
        <sz val="10"/>
        <rFont val="Arial"/>
        <family val="2"/>
      </rPr>
      <t>expenditure</t>
    </r>
    <r>
      <rPr>
        <b/>
        <sz val="10"/>
        <rFont val="Arial"/>
        <family val="2"/>
      </rPr>
      <t xml:space="preserve"> </t>
    </r>
  </si>
  <si>
    <r>
      <t xml:space="preserve">Harta yang dijual
atau ditamatkan
penggunaannya
</t>
    </r>
    <r>
      <rPr>
        <i/>
        <sz val="10"/>
        <rFont val="Arial"/>
        <family val="2"/>
      </rPr>
      <t>Assets sold or 
discarded</t>
    </r>
    <r>
      <rPr>
        <b/>
        <sz val="10"/>
        <rFont val="Arial"/>
        <family val="2"/>
      </rPr>
      <t xml:space="preserve"> </t>
    </r>
  </si>
  <si>
    <r>
      <t xml:space="preserve">Keuntungan/Kerugian
daripada
jualan/penilaian
semula harta
</t>
    </r>
    <r>
      <rPr>
        <i/>
        <sz val="10"/>
        <rFont val="Arial"/>
        <family val="2"/>
      </rPr>
      <t>Gain/loss from sales/
revaluation of assets</t>
    </r>
  </si>
  <si>
    <r>
      <t xml:space="preserve">Susut nilai
semasa
</t>
    </r>
    <r>
      <rPr>
        <i/>
        <sz val="10"/>
        <rFont val="Arial"/>
        <family val="2"/>
      </rPr>
      <t>Current
depreciation</t>
    </r>
  </si>
  <si>
    <r>
      <t xml:space="preserve">Nilai buku bersih
seperti pada
31.12.2015
</t>
    </r>
    <r>
      <rPr>
        <i/>
        <sz val="10"/>
        <rFont val="Arial"/>
        <family val="2"/>
      </rPr>
      <t xml:space="preserve">Net book value as at
31.12.2015 </t>
    </r>
  </si>
  <si>
    <r>
      <t xml:space="preserve">Binaan lain kecuali pembangunan tanah
</t>
    </r>
    <r>
      <rPr>
        <i/>
        <sz val="10"/>
        <rFont val="Arial"/>
        <family val="2"/>
      </rPr>
      <t>Other construction except land improvement</t>
    </r>
    <r>
      <rPr>
        <b/>
        <sz val="10"/>
        <rFont val="Arial"/>
        <family val="2"/>
      </rPr>
      <t xml:space="preserve"> </t>
    </r>
  </si>
  <si>
    <r>
      <t xml:space="preserve">Bukan tempat kediaman 
</t>
    </r>
    <r>
      <rPr>
        <i/>
        <sz val="10"/>
        <rFont val="Arial"/>
        <family val="2"/>
      </rPr>
      <t xml:space="preserve">Non-residential </t>
    </r>
  </si>
  <si>
    <r>
      <t xml:space="preserve">Kenderaan perdagangan 
</t>
    </r>
    <r>
      <rPr>
        <i/>
        <sz val="10"/>
        <rFont val="Arial"/>
        <family val="2"/>
      </rPr>
      <t>Commercial vehicles</t>
    </r>
  </si>
  <si>
    <r>
      <t xml:space="preserve">Kerja modal dalam pelaksanaan
</t>
    </r>
    <r>
      <rPr>
        <i/>
        <sz val="10"/>
        <rFont val="Arial"/>
        <family val="2"/>
      </rPr>
      <t>Capital work in-progress</t>
    </r>
  </si>
  <si>
    <r>
      <t xml:space="preserve">Jadual B11: Nilai harta subsektor ternakan mengikut jenis harta, 2015 (samb.)
</t>
    </r>
    <r>
      <rPr>
        <i/>
        <sz val="10"/>
        <rFont val="Arial"/>
        <family val="2"/>
      </rPr>
      <t>Table B11: Value of assets of livestock sub-sector by type of assets, 2015 (cont'd)</t>
    </r>
  </si>
  <si>
    <r>
      <t xml:space="preserve">Jadual B12: Perangkaan utama pertubuhan milikan wanita subsektor ternakan mengikut kumpulan dan industri, 2015
</t>
    </r>
    <r>
      <rPr>
        <i/>
        <sz val="10"/>
        <rFont val="Arial"/>
        <family val="2"/>
      </rPr>
      <t>Table B12: Principal statistics of woman-owned establishments of livestock sub-sector by group and industry, 2015</t>
    </r>
  </si>
  <si>
    <r>
      <t xml:space="preserve">Jadual B12: Perangkaan utama pertubuhan milikan wanita subsektor ternakan mengikut kumpulan dan industri, 2015 (samb.)
</t>
    </r>
    <r>
      <rPr>
        <i/>
        <sz val="10"/>
        <rFont val="Arial"/>
        <family val="2"/>
      </rPr>
      <t>Table B12: Principal statistics of woman-owned establishments of livestock sub-sector by group and industry, 2015 (cont'd)</t>
    </r>
  </si>
  <si>
    <r>
      <t xml:space="preserve">Warganegara
</t>
    </r>
    <r>
      <rPr>
        <i/>
        <sz val="10"/>
        <rFont val="Arial"/>
        <family val="2"/>
      </rPr>
      <t>Citizen</t>
    </r>
  </si>
  <si>
    <r>
      <t xml:space="preserve">Bukan Warganegara
</t>
    </r>
    <r>
      <rPr>
        <i/>
        <sz val="10"/>
        <rFont val="Arial"/>
        <family val="2"/>
      </rPr>
      <t>Non-citizen</t>
    </r>
  </si>
  <si>
    <r>
      <t xml:space="preserve">Pekerja Kemahiran dan Pekerja Pertukangan yang berkaitan
</t>
    </r>
    <r>
      <rPr>
        <i/>
        <sz val="10"/>
        <rFont val="Arial"/>
        <family val="2"/>
      </rPr>
      <t>Craft and related Trades Workers</t>
    </r>
  </si>
  <si>
    <r>
      <t xml:space="preserve">Pekerja Perkhidmatan dan Jualan
</t>
    </r>
    <r>
      <rPr>
        <i/>
        <sz val="10"/>
        <rFont val="Arial"/>
        <family val="2"/>
      </rPr>
      <t>Services and Sales Worker</t>
    </r>
  </si>
  <si>
    <r>
      <t xml:space="preserve">Kategori kemahiran
</t>
    </r>
    <r>
      <rPr>
        <i/>
        <sz val="10"/>
        <rFont val="Arial"/>
        <family val="2"/>
      </rPr>
      <t xml:space="preserve">Category of skills
</t>
    </r>
  </si>
  <si>
    <r>
      <t xml:space="preserve">Jumlah pekerja pada bulan Disember
atau pada tempoh gaji terakhir
</t>
    </r>
    <r>
      <rPr>
        <i/>
        <sz val="10"/>
        <rFont val="Arial"/>
        <family val="2"/>
      </rPr>
      <t>Total number of persons engaged during
 December or the last pay period</t>
    </r>
    <r>
      <rPr>
        <b/>
        <sz val="10"/>
        <rFont val="Arial"/>
        <family val="2"/>
      </rPr>
      <t xml:space="preserve">
</t>
    </r>
  </si>
  <si>
    <r>
      <t xml:space="preserve">Gaji &amp; upah
yang dibayar
</t>
    </r>
    <r>
      <rPr>
        <i/>
        <sz val="10"/>
        <rFont val="Arial"/>
        <family val="2"/>
      </rPr>
      <t>Salaries &amp;
wages paid</t>
    </r>
    <r>
      <rPr>
        <b/>
        <sz val="10"/>
        <rFont val="Arial"/>
        <family val="2"/>
      </rPr>
      <t xml:space="preserve"> </t>
    </r>
  </si>
  <si>
    <r>
      <t xml:space="preserve">Kurang Mahir
</t>
    </r>
    <r>
      <rPr>
        <i/>
        <sz val="10"/>
        <rFont val="Arial"/>
        <family val="2"/>
      </rPr>
      <t>Low-skilled</t>
    </r>
  </si>
  <si>
    <r>
      <t xml:space="preserve">Pemilik yang bekerja,
rakan niaga yang aktif
dan pekerja keluarga
tidak bergaji
</t>
    </r>
    <r>
      <rPr>
        <i/>
        <sz val="10"/>
        <rFont val="Arial"/>
        <family val="2"/>
      </rPr>
      <t>Working proprietors,
active business partners
and unpaid family workers</t>
    </r>
  </si>
  <si>
    <r>
      <rPr>
        <b/>
        <sz val="10"/>
        <rFont val="Arial"/>
        <family val="2"/>
      </rPr>
      <t>Pengeluaran telur ayam</t>
    </r>
    <r>
      <rPr>
        <i/>
        <sz val="10"/>
        <rFont val="Arial"/>
        <family val="2"/>
      </rPr>
      <t xml:space="preserve">
Production of chicken eggs</t>
    </r>
  </si>
  <si>
    <r>
      <t xml:space="preserve">      Diambil secara langsung
      </t>
    </r>
    <r>
      <rPr>
        <i/>
        <sz val="10"/>
        <rFont val="Arial"/>
        <family val="2"/>
      </rPr>
      <t>Directly employed</t>
    </r>
  </si>
  <si>
    <r>
      <t xml:space="preserve">Operator Mesin dan Loji, dan Pemasang
</t>
    </r>
    <r>
      <rPr>
        <i/>
        <sz val="10"/>
        <rFont val="Arial"/>
        <family val="2"/>
      </rPr>
      <t>Plant and Machine Operators and Assemblers</t>
    </r>
  </si>
  <si>
    <r>
      <t xml:space="preserve">Saiz harta
</t>
    </r>
    <r>
      <rPr>
        <i/>
        <sz val="10"/>
        <rFont val="Arial"/>
        <family val="2"/>
      </rPr>
      <t>Assets size</t>
    </r>
  </si>
  <si>
    <r>
      <t xml:space="preserve">Jenis harta
</t>
    </r>
    <r>
      <rPr>
        <i/>
        <sz val="10"/>
        <rFont val="Arial"/>
        <family val="2"/>
      </rPr>
      <t>Type of assets</t>
    </r>
    <r>
      <rPr>
        <sz val="10"/>
        <rFont val="Arial"/>
        <family val="2"/>
      </rPr>
      <t xml:space="preserve">
</t>
    </r>
  </si>
  <si>
    <r>
      <t xml:space="preserve">Perkakasan komputer
</t>
    </r>
    <r>
      <rPr>
        <i/>
        <sz val="10"/>
        <rFont val="Arial"/>
        <family val="2"/>
      </rPr>
      <t>Computer hardware</t>
    </r>
    <r>
      <rPr>
        <sz val="10"/>
        <rFont val="Arial"/>
        <family val="2"/>
      </rPr>
      <t xml:space="preserve"> </t>
    </r>
  </si>
  <si>
    <t>n.a.</t>
  </si>
  <si>
    <r>
      <t xml:space="preserve">Bilangan 
pertubuhan
</t>
    </r>
    <r>
      <rPr>
        <i/>
        <sz val="10"/>
        <rFont val="Arial"/>
        <family val="2"/>
      </rPr>
      <t>Number of
establishment</t>
    </r>
  </si>
  <si>
    <r>
      <t xml:space="preserve">Nilai input
perantaraan
</t>
    </r>
    <r>
      <rPr>
        <i/>
        <sz val="10"/>
        <rFont val="Arial"/>
        <family val="2"/>
      </rPr>
      <t xml:space="preserve">Value of
intermediate
output </t>
    </r>
  </si>
  <si>
    <r>
      <t xml:space="preserve">Nilai 
ditambah
</t>
    </r>
    <r>
      <rPr>
        <i/>
        <sz val="10"/>
        <rFont val="Arial"/>
        <family val="2"/>
      </rPr>
      <t>Value</t>
    </r>
    <r>
      <rPr>
        <b/>
        <sz val="10"/>
        <rFont val="Arial"/>
        <family val="2"/>
      </rPr>
      <t xml:space="preserve">
</t>
    </r>
    <r>
      <rPr>
        <i/>
        <sz val="10"/>
        <rFont val="Arial"/>
        <family val="2"/>
      </rPr>
      <t>added</t>
    </r>
  </si>
  <si>
    <r>
      <t xml:space="preserve">Jumlah pekerja
pada bulan Disember
atau pada tempoh 
gaji akhir 
</t>
    </r>
    <r>
      <rPr>
        <i/>
        <sz val="10"/>
        <rFont val="Arial"/>
        <family val="2"/>
      </rPr>
      <t>Total number of
person engaged
during December or
last pay period</t>
    </r>
  </si>
  <si>
    <r>
      <t xml:space="preserve">Gaji &amp; upah
yang dibayar
</t>
    </r>
    <r>
      <rPr>
        <i/>
        <sz val="10"/>
        <rFont val="Arial"/>
        <family val="2"/>
      </rPr>
      <t xml:space="preserve">Salaries &amp;
wages paid </t>
    </r>
  </si>
  <si>
    <r>
      <t xml:space="preserve">Nilai harta tetap 
yang dimiliki
pada akhir tahun </t>
    </r>
    <r>
      <rPr>
        <i/>
        <sz val="10"/>
        <rFont val="Arial"/>
        <family val="2"/>
      </rPr>
      <t xml:space="preserve">
Value of fixed assets
owned as at the
end of the year  </t>
    </r>
  </si>
  <si>
    <r>
      <t xml:space="preserve">Saiz output
</t>
    </r>
    <r>
      <rPr>
        <i/>
        <sz val="10"/>
        <rFont val="Arial"/>
        <family val="2"/>
      </rPr>
      <t xml:space="preserve">Output size </t>
    </r>
  </si>
  <si>
    <t>&lt;3,000</t>
  </si>
  <si>
    <t>&lt;20,000</t>
  </si>
  <si>
    <r>
      <t>Sabah</t>
    </r>
    <r>
      <rPr>
        <b/>
        <vertAlign val="superscript"/>
        <sz val="10"/>
        <rFont val="Arial"/>
        <family val="2"/>
      </rPr>
      <t>1</t>
    </r>
  </si>
  <si>
    <r>
      <t xml:space="preserve">Penternakan, pembiakan dan pengeluaran burung puyuh; Penternakan dan pembiakan unggas lain t.t.t.l
</t>
    </r>
    <r>
      <rPr>
        <i/>
        <sz val="10"/>
        <rFont val="Arial"/>
        <family val="2"/>
      </rPr>
      <t xml:space="preserve">Raising, breeding and production of quails; 
Raising and breeding of other poultry n.e.c  </t>
    </r>
  </si>
  <si>
    <r>
      <t xml:space="preserve">Penternakan lebah dan pengeluaran hasil madu dan lilin lebah; Penternakan dan pembiakan haiwan peliharaan; Penternakan dan pembiakan burung walit
</t>
    </r>
    <r>
      <rPr>
        <i/>
        <sz val="10"/>
        <rFont val="Arial"/>
        <family val="2"/>
      </rPr>
      <t xml:space="preserve">Bee keeping and production of honey and beeswax; Raising and breeding of pet animals; 
Raising and breeding of swiftlet  </t>
    </r>
  </si>
  <si>
    <r>
      <t>Kedah</t>
    </r>
    <r>
      <rPr>
        <b/>
        <vertAlign val="superscript"/>
        <sz val="10"/>
        <rFont val="Arial"/>
        <family val="2"/>
      </rPr>
      <t>1</t>
    </r>
  </si>
  <si>
    <r>
      <t>Sarawak</t>
    </r>
    <r>
      <rPr>
        <b/>
        <vertAlign val="superscript"/>
        <sz val="10"/>
        <rFont val="Arial"/>
        <family val="2"/>
      </rPr>
      <t>2</t>
    </r>
  </si>
  <si>
    <r>
      <t>Terengganu</t>
    </r>
    <r>
      <rPr>
        <b/>
        <vertAlign val="superscript"/>
        <sz val="10"/>
        <rFont val="Arial"/>
        <family val="2"/>
      </rPr>
      <t>3</t>
    </r>
  </si>
  <si>
    <r>
      <t>Nota: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 xml:space="preserve"> Termasuk W.P. Labuan
</t>
    </r>
    <r>
      <rPr>
        <i/>
        <sz val="8"/>
        <rFont val="Arial"/>
        <family val="2"/>
      </rPr>
      <t>Note: Include W.P. Labuan</t>
    </r>
  </si>
  <si>
    <r>
      <t xml:space="preserve">Kurang daripada
</t>
    </r>
    <r>
      <rPr>
        <i/>
        <sz val="10"/>
        <rFont val="Arial"/>
        <family val="2"/>
      </rPr>
      <t>Below</t>
    </r>
  </si>
  <si>
    <r>
      <t xml:space="preserve">Kurang daripada
</t>
    </r>
    <r>
      <rPr>
        <i/>
        <sz val="10"/>
        <rFont val="Arial"/>
        <family val="2"/>
      </rPr>
      <t xml:space="preserve">Below </t>
    </r>
  </si>
  <si>
    <r>
      <t xml:space="preserve">Nilai output
kasar
</t>
    </r>
    <r>
      <rPr>
        <i/>
        <sz val="10"/>
        <rFont val="Arial"/>
        <family val="2"/>
      </rPr>
      <t>Value of gross output</t>
    </r>
  </si>
  <si>
    <t>01464
01465</t>
  </si>
  <si>
    <t>01466
01467</t>
  </si>
  <si>
    <t>01495
01496
01497</t>
  </si>
  <si>
    <r>
      <t xml:space="preserve">Jadual B1: Perangkaan utama subsektor ternakan mengikut kumpulan dan industri, 2015
</t>
    </r>
    <r>
      <rPr>
        <i/>
        <sz val="10"/>
        <rFont val="Arial"/>
        <family val="2"/>
      </rPr>
      <t>Table B1: Principal statistics of livestock sub-sector by group and industry, 2015</t>
    </r>
    <r>
      <rPr>
        <b/>
        <sz val="10"/>
        <rFont val="Arial"/>
        <family val="2"/>
      </rPr>
      <t xml:space="preserve">
</t>
    </r>
  </si>
  <si>
    <t>01441
01442</t>
  </si>
  <si>
    <r>
      <t xml:space="preserve">Syarikat awam berhad
</t>
    </r>
    <r>
      <rPr>
        <i/>
        <sz val="10"/>
        <rFont val="Arial"/>
        <family val="2"/>
      </rPr>
      <t>Public limited company</t>
    </r>
  </si>
  <si>
    <r>
      <t xml:space="preserve">Nilai output
kasar
</t>
    </r>
    <r>
      <rPr>
        <i/>
        <sz val="10"/>
        <rFont val="Arial"/>
        <family val="2"/>
      </rPr>
      <t>Value of 
gross output</t>
    </r>
  </si>
  <si>
    <r>
      <t xml:space="preserve">Penternakan, pembiakan dan pengeluaran haiwan separuh jinak
</t>
    </r>
    <r>
      <rPr>
        <i/>
        <sz val="10"/>
        <rFont val="Arial"/>
        <family val="2"/>
      </rPr>
      <t xml:space="preserve">Raising, breeding and production of semi-domesticated  </t>
    </r>
  </si>
  <si>
    <r>
      <t xml:space="preserve">Taraf sah organisasi
</t>
    </r>
    <r>
      <rPr>
        <i/>
        <sz val="10"/>
        <rFont val="Arial"/>
        <family val="2"/>
      </rPr>
      <t>Legal organisation</t>
    </r>
  </si>
  <si>
    <r>
      <t xml:space="preserve">Perbadanan awam
</t>
    </r>
    <r>
      <rPr>
        <i/>
        <sz val="10"/>
        <rFont val="Arial"/>
        <family val="2"/>
      </rPr>
      <t>Public corporation</t>
    </r>
  </si>
  <si>
    <r>
      <t xml:space="preserve">Pekerja
 di bawah subkontraktor
</t>
    </r>
    <r>
      <rPr>
        <i/>
        <sz val="10"/>
        <rFont val="Arial"/>
        <family val="2"/>
      </rPr>
      <t>Workers under sub-contractors</t>
    </r>
  </si>
  <si>
    <r>
      <t xml:space="preserve">Pemilik yang bekerja,
rakan niaga yang aktif
dan pekerja keluarga tidak bergaji
</t>
    </r>
    <r>
      <rPr>
        <i/>
        <sz val="10"/>
        <rFont val="Arial"/>
        <family val="2"/>
      </rPr>
      <t>Working proprietors,
active business partners
and unpaid family workers</t>
    </r>
    <r>
      <rPr>
        <b/>
        <sz val="10"/>
        <rFont val="Arial"/>
        <family val="2"/>
      </rPr>
      <t xml:space="preserve">
</t>
    </r>
  </si>
  <si>
    <r>
      <t xml:space="preserve">Pekerja
di bawah subkontraktor
</t>
    </r>
    <r>
      <rPr>
        <i/>
        <sz val="10"/>
        <rFont val="Arial"/>
        <family val="2"/>
      </rPr>
      <t>Workers under sub-contractors</t>
    </r>
  </si>
  <si>
    <r>
      <t xml:space="preserve">Keuntungan/Kerugian daripada
jualan/penilaian
semula harta
</t>
    </r>
    <r>
      <rPr>
        <i/>
        <sz val="10"/>
        <rFont val="Arial"/>
        <family val="2"/>
      </rPr>
      <t>Gain/loss from sales/
revaluation of assets</t>
    </r>
  </si>
  <si>
    <r>
      <t xml:space="preserve">Pembangunan tanah
</t>
    </r>
    <r>
      <rPr>
        <i/>
        <sz val="10"/>
        <rFont val="Arial"/>
        <family val="2"/>
      </rPr>
      <t xml:space="preserve">Land improvement </t>
    </r>
  </si>
  <si>
    <r>
      <rPr>
        <b/>
        <sz val="10"/>
        <rFont val="Arial"/>
        <family val="2"/>
      </rPr>
      <t>Perbelanjaan penyelidikan dan pembangunan</t>
    </r>
    <r>
      <rPr>
        <sz val="10"/>
        <rFont val="Arial"/>
        <family val="2"/>
      </rPr>
      <t xml:space="preserve">
</t>
    </r>
    <r>
      <rPr>
        <i/>
        <sz val="10"/>
        <rFont val="Arial"/>
        <family val="2"/>
      </rPr>
      <t>Research and development expenditure</t>
    </r>
  </si>
  <si>
    <r>
      <rPr>
        <b/>
        <sz val="8"/>
        <rFont val="Arial"/>
        <family val="2"/>
      </rPr>
      <t>Nota</t>
    </r>
    <r>
      <rPr>
        <sz val="8"/>
        <rFont val="Arial"/>
        <family val="2"/>
      </rPr>
      <t>/</t>
    </r>
    <r>
      <rPr>
        <i/>
        <sz val="8"/>
        <rFont val="Arial"/>
        <family val="2"/>
      </rPr>
      <t>Note</t>
    </r>
    <r>
      <rPr>
        <b/>
        <sz val="8"/>
        <rFont val="Arial"/>
        <family val="2"/>
      </rPr>
      <t>: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 xml:space="preserve"> Termasuk Perlis/</t>
    </r>
    <r>
      <rPr>
        <i/>
        <sz val="8"/>
        <rFont val="Arial"/>
        <family val="2"/>
      </rPr>
      <t>Include Perlis</t>
    </r>
    <r>
      <rPr>
        <b/>
        <sz val="8"/>
        <rFont val="Arial"/>
        <family val="2"/>
      </rPr>
      <t xml:space="preserve">
                  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 xml:space="preserve"> Termasuk Sabah</t>
    </r>
    <r>
      <rPr>
        <i/>
        <sz val="8"/>
        <rFont val="Arial"/>
        <family val="2"/>
      </rPr>
      <t>/Include Sabah</t>
    </r>
    <r>
      <rPr>
        <b/>
        <sz val="8"/>
        <rFont val="Arial"/>
        <family val="2"/>
      </rPr>
      <t xml:space="preserve">
                  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 xml:space="preserve"> Termasuk Kelantan</t>
    </r>
    <r>
      <rPr>
        <i/>
        <sz val="8"/>
        <rFont val="Arial"/>
        <family val="2"/>
      </rPr>
      <t>/Include Kelantan</t>
    </r>
  </si>
  <si>
    <r>
      <t xml:space="preserve">Pekerja 
di bawah subkontraktor
</t>
    </r>
    <r>
      <rPr>
        <i/>
        <sz val="10"/>
        <rFont val="Arial"/>
        <family val="2"/>
      </rPr>
      <t>Workers under sub-contractors</t>
    </r>
  </si>
  <si>
    <r>
      <t xml:space="preserve">Jadual B1: Perangkaan utama subsektor ternakan mengikut kumpulan dan industri, 2015 (samb.)
</t>
    </r>
    <r>
      <rPr>
        <i/>
        <sz val="10"/>
        <rFont val="Arial"/>
        <family val="2"/>
      </rPr>
      <t>Table B1: Principal statistics of livestock sub-sector by group and industry, 2015 (cont'd)</t>
    </r>
    <r>
      <rPr>
        <b/>
        <sz val="10"/>
        <rFont val="Arial"/>
        <family val="2"/>
      </rPr>
      <t xml:space="preserve">
</t>
    </r>
  </si>
  <si>
    <r>
      <t xml:space="preserve">Jadual B3: Perangkaan utama subsektor ternakan mengikut taraf sah organisasi, 2015
</t>
    </r>
    <r>
      <rPr>
        <i/>
        <sz val="10"/>
        <rFont val="Arial"/>
        <family val="2"/>
      </rPr>
      <t>Table B3: Principal statistics of livestock sub-sector by legal organisation, 2015</t>
    </r>
  </si>
  <si>
    <r>
      <t xml:space="preserve">Jadual B4: Perangkaan utama subsektor ternakan mengikut hak milik, 2015
</t>
    </r>
    <r>
      <rPr>
        <i/>
        <sz val="10"/>
        <rFont val="Arial"/>
        <family val="2"/>
      </rPr>
      <t>Table B4: Principal statistics of livestock sub-sector by ownership, 2015</t>
    </r>
  </si>
  <si>
    <r>
      <t xml:space="preserve">Penternakan, pembiakan dan pengeluaran burung puyuh; Penternakan dan pembiakan unggas lain t.t.t.l
</t>
    </r>
    <r>
      <rPr>
        <i/>
        <sz val="10"/>
        <rFont val="Arial"/>
        <family val="2"/>
      </rPr>
      <t>Raising, breeding and production of quails; Raising and breeding of other 
poultry n.e.c</t>
    </r>
  </si>
  <si>
    <r>
      <t xml:space="preserve">Penternakan, pembiakan dan pengeluaran itik
</t>
    </r>
    <r>
      <rPr>
        <i/>
        <sz val="10"/>
        <rFont val="Arial"/>
        <family val="2"/>
      </rPr>
      <t xml:space="preserve">Raising, breeding and production of 
ducks </t>
    </r>
  </si>
  <si>
    <r>
      <t xml:space="preserve">Penternakan dan pembiakan burung
walit
</t>
    </r>
    <r>
      <rPr>
        <i/>
        <sz val="10"/>
        <rFont val="Arial"/>
        <family val="2"/>
      </rPr>
      <t xml:space="preserve">Raising and breeding of swiftlet </t>
    </r>
  </si>
  <si>
    <r>
      <rPr>
        <b/>
        <sz val="10"/>
        <rFont val="Arial"/>
        <family val="2"/>
      </rPr>
      <t>Pengeluaran susu mentah daripada lembu atau kerbau</t>
    </r>
    <r>
      <rPr>
        <i/>
        <sz val="10"/>
        <rFont val="Arial"/>
        <family val="2"/>
      </rPr>
      <t xml:space="preserve"> 
Production of raw milk from cows or
buffaloes </t>
    </r>
  </si>
  <si>
    <r>
      <t xml:space="preserve">      Diambil melalui kontraktor buruh
      </t>
    </r>
    <r>
      <rPr>
        <i/>
        <sz val="10"/>
        <rFont val="Arial"/>
        <family val="2"/>
      </rPr>
      <t>Employed through labour contractors</t>
    </r>
  </si>
  <si>
    <r>
      <t xml:space="preserve">      Penyelidik
      </t>
    </r>
    <r>
      <rPr>
        <i/>
        <sz val="10"/>
        <rFont val="Arial"/>
        <family val="2"/>
      </rPr>
      <t>Researcher</t>
    </r>
  </si>
  <si>
    <r>
      <t xml:space="preserve">Jadual B5: Perangkaan utama subsektor ternakan mengikut saiz pekerja, 2015
</t>
    </r>
    <r>
      <rPr>
        <i/>
        <sz val="10"/>
        <rFont val="Arial"/>
        <family val="2"/>
      </rPr>
      <t>Table B5: Principal statistics of livestock sub-sector by employment size, 2015</t>
    </r>
  </si>
  <si>
    <r>
      <t xml:space="preserve">Jadual B6: Perangkaan utama subsektor ternakan mengikut saiz output, 2015
</t>
    </r>
    <r>
      <rPr>
        <i/>
        <sz val="10"/>
        <rFont val="Arial"/>
        <family val="2"/>
      </rPr>
      <t>Table B6: Principal statistics of livestock sub-sector by output size , 2015</t>
    </r>
  </si>
  <si>
    <r>
      <t xml:space="preserve">Penternakan, pembiakan dan pengeluaran biri-biri dan kambing 
</t>
    </r>
    <r>
      <rPr>
        <i/>
        <sz val="10"/>
        <rFont val="Arial"/>
        <family val="2"/>
      </rPr>
      <t xml:space="preserve">Raising, breeding and production of sheep and goats </t>
    </r>
  </si>
  <si>
    <r>
      <t xml:space="preserve">Penternakan, pembiakan dan pengeluaran lembu atau kerbau
</t>
    </r>
    <r>
      <rPr>
        <i/>
        <sz val="10"/>
        <rFont val="Arial"/>
        <family val="2"/>
      </rPr>
      <t>Raising, breeding and production of 
cattle or buffaloes</t>
    </r>
  </si>
  <si>
    <r>
      <rPr>
        <b/>
        <sz val="10"/>
        <rFont val="Arial"/>
        <family val="2"/>
      </rPr>
      <t>Aktiviti pertanian untuk pengeluaran
ternakan berasaskan yuran atau kontrak</t>
    </r>
    <r>
      <rPr>
        <i/>
        <sz val="10"/>
        <rFont val="Arial"/>
        <family val="2"/>
      </rPr>
      <t xml:space="preserve">
Agricultural activities for animal 
production on a fee or contract basis</t>
    </r>
  </si>
  <si>
    <r>
      <t xml:space="preserve">Profesional
</t>
    </r>
    <r>
      <rPr>
        <i/>
        <sz val="10"/>
        <rFont val="Arial"/>
        <family val="2"/>
      </rPr>
      <t>Professionals</t>
    </r>
    <r>
      <rPr>
        <b/>
        <sz val="10"/>
        <rFont val="Arial"/>
        <family val="2"/>
      </rPr>
      <t xml:space="preserve"> </t>
    </r>
  </si>
  <si>
    <r>
      <t xml:space="preserve">      Profesional
      </t>
    </r>
    <r>
      <rPr>
        <i/>
        <sz val="10"/>
        <rFont val="Arial"/>
        <family val="2"/>
      </rPr>
      <t>Professionals</t>
    </r>
  </si>
  <si>
    <r>
      <t xml:space="preserve">Pekerja Mahir Pertanian, Perhutanan, Penternakan dan Perikanan
</t>
    </r>
    <r>
      <rPr>
        <i/>
        <sz val="10"/>
        <rFont val="Arial"/>
        <family val="2"/>
      </rPr>
      <t>Agricultural, Forestry, Livestock and Fisheries Skills Worker</t>
    </r>
  </si>
  <si>
    <r>
      <t xml:space="preserve">Penternakan, pembiakan dan pengeluaran lembu atau kerbau
</t>
    </r>
    <r>
      <rPr>
        <i/>
        <sz val="10"/>
        <rFont val="Arial"/>
        <family val="2"/>
      </rPr>
      <t>Raising, breeding and production of cattle or buffaloes</t>
    </r>
  </si>
  <si>
    <r>
      <t xml:space="preserve">Penternakan, pembiakan dan pengeluaran biri-biri dan kambing; Pengeluaran susu mentah biri-biri atau kambing
</t>
    </r>
    <r>
      <rPr>
        <i/>
        <sz val="10"/>
        <rFont val="Arial"/>
        <family val="2"/>
      </rPr>
      <t xml:space="preserve">Raising, breeding and production of sheep and goats;Production of raw sheep or goat's milk </t>
    </r>
  </si>
  <si>
    <r>
      <t xml:space="preserve">Ijazah Sarjana Muda/Diploma Lanjutan atau yang setaraf
</t>
    </r>
    <r>
      <rPr>
        <i/>
        <sz val="10"/>
        <rFont val="Arial"/>
        <family val="2"/>
      </rPr>
      <t>Bachelor/Advances Diploma or equivalent</t>
    </r>
  </si>
  <si>
    <r>
      <t xml:space="preserve">Jadual B11: Nilai harta tetap subsektor ternakan mengikut jenis harta, 2015
</t>
    </r>
    <r>
      <rPr>
        <i/>
        <sz val="10"/>
        <rFont val="Arial"/>
        <family val="2"/>
      </rPr>
      <t>Table B11: Value of fixed assets of livestock sub-sector by type of assets, 2015</t>
    </r>
  </si>
  <si>
    <r>
      <t xml:space="preserve">Pekerja keluarga tidak bergaji 
(semua ahli keluarga dan rakan yang tidak menerima upah yang tetap)
</t>
    </r>
    <r>
      <rPr>
        <i/>
        <sz val="10"/>
        <rFont val="Arial"/>
        <family val="2"/>
      </rPr>
      <t>Unpaid family workers
(all members of family and friends not receiving regular wages)</t>
    </r>
    <r>
      <rPr>
        <b/>
        <sz val="10"/>
        <rFont val="Arial"/>
        <family val="2"/>
      </rPr>
      <t xml:space="preserve">  </t>
    </r>
  </si>
  <si>
    <r>
      <t xml:space="preserve">Jumlah pekerja pada bulan Disember 
atau pada tempoh gaji terakhir
</t>
    </r>
    <r>
      <rPr>
        <i/>
        <sz val="10"/>
        <rFont val="Arial"/>
        <family val="2"/>
      </rPr>
      <t>Total number of persons engaged during
 December or the last pay period</t>
    </r>
  </si>
  <si>
    <r>
      <t xml:space="preserve">Pengeluaran telur ayam; Pengeluaran telur itik
</t>
    </r>
    <r>
      <rPr>
        <i/>
        <sz val="10"/>
        <rFont val="Arial"/>
        <family val="2"/>
      </rPr>
      <t>Production of chicken eggs; Production of duck eggs</t>
    </r>
  </si>
  <si>
    <r>
      <rPr>
        <b/>
        <sz val="10"/>
        <rFont val="Arial"/>
        <family val="2"/>
      </rPr>
      <t>Nota: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Termasuk W.P. Labuan</t>
    </r>
    <r>
      <rPr>
        <sz val="10"/>
        <rFont val="Arial"/>
        <family val="2"/>
      </rPr>
      <t xml:space="preserve">
</t>
    </r>
    <r>
      <rPr>
        <i/>
        <sz val="10"/>
        <rFont val="Arial"/>
        <family val="2"/>
      </rPr>
      <t>Note: Include W.P. Labuan</t>
    </r>
  </si>
  <si>
    <t xml:space="preserve">  </t>
  </si>
  <si>
    <r>
      <t xml:space="preserve">Jadual B8: Bilangan pekerja dan gaji &amp; upah subsektor ternakan mengikut kategori pekerja, 2015
</t>
    </r>
    <r>
      <rPr>
        <i/>
        <sz val="10"/>
        <rFont val="Arial"/>
        <family val="2"/>
      </rPr>
      <t>Table B8: Number of persons engaged and salaries &amp; wages of livestock sub-sector by category of workers, 2015</t>
    </r>
  </si>
  <si>
    <r>
      <t xml:space="preserve">Jadual B8: Bilangan pekerja dan gaji &amp; upah subsektor ternakan mengikut kategori pekerja, 2015 (samb.)
</t>
    </r>
    <r>
      <rPr>
        <i/>
        <sz val="10"/>
        <rFont val="Arial"/>
        <family val="2"/>
      </rPr>
      <t>Table B8: Number of persons engaged and salaries &amp; wages of livestock sub-sector by category of workers, 2015 (cont'd)</t>
    </r>
  </si>
  <si>
    <r>
      <t xml:space="preserve">Jadual B9: Bilangan pekerja subsektor ternakan mengikut kumpulan dan industri, 2015
</t>
    </r>
    <r>
      <rPr>
        <i/>
        <sz val="10"/>
        <rFont val="Arial"/>
        <family val="2"/>
      </rPr>
      <t>Table B9: Number of persons engaged of livestock sub-sector by group and industry, 2015</t>
    </r>
  </si>
  <si>
    <r>
      <t xml:space="preserve">Jadual B9: Bilangan pekerja subsektor ternakan mengikut kumpulan dan industri, 2015 (samb.)
</t>
    </r>
    <r>
      <rPr>
        <i/>
        <sz val="10"/>
        <rFont val="Arial"/>
        <family val="2"/>
      </rPr>
      <t>Table B9: Number of persons engaged of livestock sub-sector by group and industry, 2015 (cont'd)</t>
    </r>
  </si>
  <si>
    <r>
      <t xml:space="preserve">Jadual B10: Bilangan pekerja subsektor ternakan mengikut jantina dan industri, 2015
</t>
    </r>
    <r>
      <rPr>
        <i/>
        <sz val="10"/>
        <rFont val="Arial"/>
        <family val="2"/>
      </rPr>
      <t>Table B10: Number of persons engaged of livestock sub-sector by sex and industry, 2015</t>
    </r>
  </si>
  <si>
    <r>
      <t xml:space="preserve">Jadual B10: Bilangan pekerja subsektor ternakan mengikut jantina dan industri, 2015 (samb.)
</t>
    </r>
    <r>
      <rPr>
        <i/>
        <sz val="10"/>
        <rFont val="Arial"/>
        <family val="2"/>
      </rPr>
      <t>Table B10: Number of persons engaged of livestock sub-sector by sex and industry, 2015 (cont'd)</t>
    </r>
  </si>
  <si>
    <r>
      <t xml:space="preserve">Jadual B15: Bilangan pekerja subsektor ternakan mengikut kewarganegaraan dan kategori pekerja, 2015
</t>
    </r>
    <r>
      <rPr>
        <i/>
        <sz val="10"/>
        <rFont val="Arial"/>
        <family val="2"/>
      </rPr>
      <t>Table B15: Number of persons engaged of livestock sub-sector by citizenship and category of workers, 2015</t>
    </r>
  </si>
  <si>
    <r>
      <t xml:space="preserve">Jadual B15: Bilangan pekerja subsektor ternakan mengikut kewarganegaraan dan kategori pekerja, 2015 (samb.)
</t>
    </r>
    <r>
      <rPr>
        <i/>
        <sz val="10"/>
        <rFont val="Arial"/>
        <family val="2"/>
      </rPr>
      <t>Table B15: Number of persons engaged of livestock sub-sector by citizenship and category of workers, 2015(cont'd)</t>
    </r>
  </si>
  <si>
    <r>
      <t xml:space="preserve">Jadual B16: Bilangan pekerja subsektor ternakan mengikut jantina dan kelulusan, 2015
</t>
    </r>
    <r>
      <rPr>
        <i/>
        <sz val="10"/>
        <rFont val="Arial"/>
        <family val="2"/>
      </rPr>
      <t>Table B16: Number of persons engaged of livestock sub-sector by sex and qualification, 2015</t>
    </r>
  </si>
  <si>
    <r>
      <t xml:space="preserve">Jadual B17: Bilangan pekerja dan gaji &amp; upah subsektor ternakan mengikut kategori kemahiran dan jantina, 2015
</t>
    </r>
    <r>
      <rPr>
        <i/>
        <sz val="10"/>
        <rFont val="Arial"/>
        <family val="2"/>
      </rPr>
      <t>Table B17: Number of persons engaged and salaries &amp; wages of livestock sub-sector by category of skilled and sex, 2015</t>
    </r>
  </si>
  <si>
    <r>
      <t xml:space="preserve">Jadual B2: Perangkaan utama subsektor ternakan mengikut negeri, 2015
</t>
    </r>
    <r>
      <rPr>
        <i/>
        <sz val="10"/>
        <rFont val="Arial"/>
        <family val="2"/>
      </rPr>
      <t>Table B2: Principal statistics of livestock sub-sector by states, 2015</t>
    </r>
  </si>
  <si>
    <r>
      <t xml:space="preserve">Jadual B7: Perangkaan utama subsektor ternakan mengikut saiz harta tetap, 2015
</t>
    </r>
    <r>
      <rPr>
        <i/>
        <sz val="10"/>
        <rFont val="Arial"/>
        <family val="2"/>
      </rPr>
      <t>Table B7: Principal statistics of livestock sub-sector by size of fixed assets, 2015</t>
    </r>
  </si>
  <si>
    <r>
      <t xml:space="preserve">Jadual B13: Perangkaan utama pertubuhan wanita subsektor ternakan mengikut negeri, 2015
</t>
    </r>
    <r>
      <rPr>
        <i/>
        <sz val="10"/>
        <rFont val="Arial"/>
        <family val="2"/>
      </rPr>
      <t>Table B13: Principal statistics of women-owned establishments of livestock sub-sector by states, 2015</t>
    </r>
  </si>
  <si>
    <r>
      <t xml:space="preserve">Jadual B14: Bilangan pekerja subsektor ternakan mengikut negeri, 2015
</t>
    </r>
    <r>
      <rPr>
        <i/>
        <sz val="10"/>
        <rFont val="Arial"/>
        <family val="2"/>
      </rPr>
      <t>Table B14: Number of persons engaged of livestock sub-sector by states, 2015</t>
    </r>
  </si>
  <si>
    <r>
      <t xml:space="preserve">Pekerja Asas 
</t>
    </r>
    <r>
      <rPr>
        <i/>
        <sz val="10"/>
        <rFont val="Arial"/>
        <family val="2"/>
      </rPr>
      <t>Elementary Workers</t>
    </r>
  </si>
  <si>
    <r>
      <t xml:space="preserve">Pekerja Perkhidmatan dan Jualan
</t>
    </r>
    <r>
      <rPr>
        <i/>
        <sz val="10"/>
        <rFont val="Arial"/>
        <family val="2"/>
      </rPr>
      <t>Services and Sales Workers</t>
    </r>
  </si>
  <si>
    <r>
      <t xml:space="preserve">Pengurus
</t>
    </r>
    <r>
      <rPr>
        <i/>
        <sz val="10"/>
        <rFont val="Arial"/>
        <family val="2"/>
      </rPr>
      <t>Managers</t>
    </r>
  </si>
  <si>
    <r>
      <t xml:space="preserve">Jadual B18: Bilangan pekerja subsektor ternakan mengikut kategori kemahiran dan negeri, 2015
</t>
    </r>
    <r>
      <rPr>
        <i/>
        <sz val="10"/>
        <rFont val="Arial"/>
        <family val="2"/>
      </rPr>
      <t>Table B18: Number of persons engaged of livestock sub-sector by category of skilled and states, 2015</t>
    </r>
  </si>
  <si>
    <r>
      <t xml:space="preserve">Negeri
</t>
    </r>
    <r>
      <rPr>
        <i/>
        <sz val="10"/>
        <rFont val="Arial"/>
        <family val="2"/>
      </rPr>
      <t>States</t>
    </r>
  </si>
  <si>
    <r>
      <t xml:space="preserve">Negeri
</t>
    </r>
    <r>
      <rPr>
        <i/>
        <sz val="10"/>
        <rFont val="Arial"/>
        <family val="2"/>
      </rPr>
      <t>States</t>
    </r>
    <r>
      <rPr>
        <b/>
        <sz val="10"/>
        <rFont val="Arial"/>
        <family val="2"/>
      </rPr>
      <t xml:space="preserve">
</t>
    </r>
  </si>
  <si>
    <r>
      <t xml:space="preserve">Separuh Mahir
</t>
    </r>
    <r>
      <rPr>
        <i/>
        <sz val="10"/>
        <rFont val="Arial"/>
        <family val="2"/>
      </rPr>
      <t>Semi-skilled</t>
    </r>
  </si>
</sst>
</file>

<file path=xl/styles.xml><?xml version="1.0" encoding="utf-8"?>
<styleSheet xmlns="http://schemas.openxmlformats.org/spreadsheetml/2006/main">
  <numFmts count="7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  <numFmt numFmtId="166" formatCode="[$-43E]dd\ mmmm\ yyyy;@"/>
    <numFmt numFmtId="167" formatCode="[$-409]mmmm\ d\,\ yyyy;@"/>
    <numFmt numFmtId="168" formatCode="_(* #,##0.0_);_(* \(#,##0.0\);_(* &quot;-&quot;??_);_(@_)"/>
  </numFmts>
  <fonts count="11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b/>
      <vertAlign val="superscript"/>
      <sz val="8"/>
      <name val="Arial"/>
      <family val="2"/>
    </font>
    <font>
      <sz val="11.5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i/>
      <sz val="10"/>
      <color indexed="10"/>
      <name val="Arial"/>
      <family val="2"/>
    </font>
    <font>
      <i/>
      <sz val="10"/>
      <color indexed="8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i/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Helv"/>
    </font>
    <font>
      <sz val="10"/>
      <name val="Verdana"/>
      <family val="2"/>
    </font>
    <font>
      <b/>
      <sz val="11"/>
      <color indexed="63"/>
      <name val="Calibri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1"/>
      <color indexed="21"/>
      <name val="Arial"/>
      <family val="2"/>
    </font>
    <font>
      <b/>
      <sz val="22"/>
      <color indexed="21"/>
      <name val="Times New Roman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Calibri"/>
      <family val="2"/>
      <scheme val="minor"/>
    </font>
    <font>
      <sz val="10"/>
      <color rgb="FFFF0000"/>
      <name val="Arial"/>
      <family val="2"/>
    </font>
    <font>
      <sz val="8"/>
      <name val="Tahoma"/>
      <family val="2"/>
    </font>
    <font>
      <sz val="8"/>
      <name val="Verdana Ref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u/>
      <sz val="8"/>
      <color indexed="8"/>
      <name val="Tahoma"/>
      <family val="2"/>
    </font>
    <font>
      <sz val="16"/>
      <color indexed="9"/>
      <name val="Tahoma"/>
      <family val="2"/>
    </font>
    <font>
      <b/>
      <sz val="8"/>
      <color indexed="63"/>
      <name val="Verdana Ref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2F2F2F"/>
      <name val="Arial"/>
      <family val="2"/>
    </font>
    <font>
      <sz val="11"/>
      <name val="Calibri"/>
      <family val="2"/>
      <scheme val="minor"/>
    </font>
    <font>
      <sz val="12"/>
      <name val="Times New Roman"/>
      <family val="1"/>
    </font>
    <font>
      <b/>
      <vertAlign val="superscript"/>
      <sz val="10"/>
      <name val="Arial"/>
      <family val="2"/>
    </font>
    <font>
      <b/>
      <sz val="10"/>
      <color rgb="FF2F2F2F"/>
      <name val="Arial"/>
      <family val="2"/>
    </font>
    <font>
      <sz val="12"/>
      <color rgb="FF2F2F2F"/>
      <name val="Segoe UI"/>
      <family val="2"/>
    </font>
  </fonts>
  <fills count="6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55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052">
    <xf numFmtId="0" fontId="0" fillId="0" borderId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8" fillId="0" borderId="0"/>
    <xf numFmtId="0" fontId="32" fillId="0" borderId="0"/>
    <xf numFmtId="0" fontId="23" fillId="0" borderId="0"/>
    <xf numFmtId="0" fontId="41" fillId="0" borderId="0"/>
    <xf numFmtId="0" fontId="27" fillId="0" borderId="0"/>
    <xf numFmtId="0" fontId="28" fillId="0" borderId="0"/>
    <xf numFmtId="0" fontId="2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0" fillId="3" borderId="0" applyNumberFormat="0" applyBorder="0" applyAlignment="0" applyProtection="0"/>
    <xf numFmtId="0" fontId="60" fillId="4" borderId="0" applyNumberFormat="0" applyBorder="0" applyAlignment="0" applyProtection="0"/>
    <xf numFmtId="0" fontId="60" fillId="5" borderId="0" applyNumberFormat="0" applyBorder="0" applyAlignment="0" applyProtection="0"/>
    <xf numFmtId="0" fontId="60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8" borderId="0" applyNumberFormat="0" applyBorder="0" applyAlignment="0" applyProtection="0"/>
    <xf numFmtId="0" fontId="60" fillId="9" borderId="0" applyNumberFormat="0" applyBorder="0" applyAlignment="0" applyProtection="0"/>
    <xf numFmtId="0" fontId="60" fillId="10" borderId="0" applyNumberFormat="0" applyBorder="0" applyAlignment="0" applyProtection="0"/>
    <xf numFmtId="0" fontId="60" fillId="11" borderId="0" applyNumberFormat="0" applyBorder="0" applyAlignment="0" applyProtection="0"/>
    <xf numFmtId="0" fontId="60" fillId="6" borderId="0" applyNumberFormat="0" applyBorder="0" applyAlignment="0" applyProtection="0"/>
    <xf numFmtId="0" fontId="60" fillId="9" borderId="0" applyNumberFormat="0" applyBorder="0" applyAlignment="0" applyProtection="0"/>
    <xf numFmtId="0" fontId="60" fillId="12" borderId="0" applyNumberFormat="0" applyBorder="0" applyAlignment="0" applyProtection="0"/>
    <xf numFmtId="0" fontId="61" fillId="13" borderId="0" applyNumberFormat="0" applyBorder="0" applyAlignment="0" applyProtection="0"/>
    <xf numFmtId="0" fontId="61" fillId="10" borderId="0" applyNumberFormat="0" applyBorder="0" applyAlignment="0" applyProtection="0"/>
    <xf numFmtId="0" fontId="61" fillId="11" borderId="0" applyNumberFormat="0" applyBorder="0" applyAlignment="0" applyProtection="0"/>
    <xf numFmtId="0" fontId="61" fillId="14" borderId="0" applyNumberFormat="0" applyBorder="0" applyAlignment="0" applyProtection="0"/>
    <xf numFmtId="0" fontId="61" fillId="15" borderId="0" applyNumberFormat="0" applyBorder="0" applyAlignment="0" applyProtection="0"/>
    <xf numFmtId="0" fontId="61" fillId="16" borderId="0" applyNumberFormat="0" applyBorder="0" applyAlignment="0" applyProtection="0"/>
    <xf numFmtId="0" fontId="61" fillId="17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61" fillId="14" borderId="0" applyNumberFormat="0" applyBorder="0" applyAlignment="0" applyProtection="0"/>
    <xf numFmtId="0" fontId="61" fillId="15" borderId="0" applyNumberFormat="0" applyBorder="0" applyAlignment="0" applyProtection="0"/>
    <xf numFmtId="0" fontId="61" fillId="20" borderId="0" applyNumberFormat="0" applyBorder="0" applyAlignment="0" applyProtection="0"/>
    <xf numFmtId="0" fontId="62" fillId="4" borderId="0" applyNumberFormat="0" applyBorder="0" applyAlignment="0" applyProtection="0"/>
    <xf numFmtId="0" fontId="63" fillId="21" borderId="8" applyNumberFormat="0" applyAlignment="0" applyProtection="0"/>
    <xf numFmtId="0" fontId="64" fillId="22" borderId="9" applyNumberFormat="0" applyAlignment="0" applyProtection="0"/>
    <xf numFmtId="41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65" fillId="0" borderId="0" applyNumberFormat="0" applyFill="0" applyBorder="0" applyAlignment="0" applyProtection="0"/>
    <xf numFmtId="0" fontId="66" fillId="5" borderId="0" applyNumberFormat="0" applyBorder="0" applyAlignment="0" applyProtection="0"/>
    <xf numFmtId="0" fontId="67" fillId="0" borderId="10" applyNumberFormat="0" applyFill="0" applyAlignment="0" applyProtection="0"/>
    <xf numFmtId="0" fontId="68" fillId="0" borderId="11" applyNumberFormat="0" applyFill="0" applyAlignment="0" applyProtection="0"/>
    <xf numFmtId="0" fontId="69" fillId="0" borderId="12" applyNumberFormat="0" applyFill="0" applyAlignment="0" applyProtection="0"/>
    <xf numFmtId="0" fontId="69" fillId="0" borderId="0" applyNumberFormat="0" applyFill="0" applyBorder="0" applyAlignment="0" applyProtection="0"/>
    <xf numFmtId="0" fontId="70" fillId="8" borderId="8" applyNumberFormat="0" applyAlignment="0" applyProtection="0"/>
    <xf numFmtId="0" fontId="71" fillId="0" borderId="13" applyNumberFormat="0" applyFill="0" applyAlignment="0" applyProtection="0"/>
    <xf numFmtId="0" fontId="72" fillId="23" borderId="0" applyNumberFormat="0" applyBorder="0" applyAlignment="0" applyProtection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2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2" fillId="0" borderId="0"/>
    <xf numFmtId="0" fontId="2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2" fillId="0" borderId="0"/>
    <xf numFmtId="0" fontId="29" fillId="0" borderId="0"/>
    <xf numFmtId="0" fontId="29" fillId="0" borderId="0"/>
    <xf numFmtId="0" fontId="22" fillId="0" borderId="0"/>
    <xf numFmtId="0" fontId="2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9" fillId="0" borderId="0"/>
    <xf numFmtId="0" fontId="2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9" fillId="0" borderId="0"/>
    <xf numFmtId="0" fontId="2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22" fillId="0" borderId="0"/>
    <xf numFmtId="0" fontId="22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22" fillId="0" borderId="0"/>
    <xf numFmtId="0" fontId="22" fillId="0" borderId="0"/>
    <xf numFmtId="0" fontId="2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29" fillId="0" borderId="0"/>
    <xf numFmtId="0" fontId="23" fillId="0" borderId="0"/>
    <xf numFmtId="0" fontId="23" fillId="0" borderId="0"/>
    <xf numFmtId="0" fontId="29" fillId="0" borderId="0"/>
    <xf numFmtId="0" fontId="22" fillId="0" borderId="0"/>
    <xf numFmtId="0" fontId="29" fillId="0" borderId="0"/>
    <xf numFmtId="0" fontId="22" fillId="0" borderId="0"/>
    <xf numFmtId="0" fontId="22" fillId="0" borderId="0"/>
    <xf numFmtId="0" fontId="29" fillId="0" borderId="0"/>
    <xf numFmtId="0" fontId="22" fillId="0" borderId="0"/>
    <xf numFmtId="0" fontId="22" fillId="0" borderId="0"/>
    <xf numFmtId="0" fontId="29" fillId="0" borderId="0"/>
    <xf numFmtId="0" fontId="22" fillId="0" borderId="0"/>
    <xf numFmtId="0" fontId="22" fillId="0" borderId="0"/>
    <xf numFmtId="0" fontId="29" fillId="0" borderId="0"/>
    <xf numFmtId="0" fontId="23" fillId="0" borderId="0"/>
    <xf numFmtId="0" fontId="29" fillId="0" borderId="0"/>
    <xf numFmtId="0" fontId="29" fillId="0" borderId="0"/>
    <xf numFmtId="0" fontId="22" fillId="0" borderId="0"/>
    <xf numFmtId="0" fontId="22" fillId="0" borderId="0"/>
    <xf numFmtId="0" fontId="29" fillId="0" borderId="0"/>
    <xf numFmtId="0" fontId="22" fillId="0" borderId="0"/>
    <xf numFmtId="0" fontId="22" fillId="0" borderId="0"/>
    <xf numFmtId="0" fontId="7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9" fillId="0" borderId="0"/>
    <xf numFmtId="0" fontId="22" fillId="0" borderId="0"/>
    <xf numFmtId="0" fontId="22" fillId="0" borderId="0"/>
    <xf numFmtId="0" fontId="22" fillId="0" borderId="0"/>
    <xf numFmtId="0" fontId="2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9" fillId="0" borderId="0"/>
    <xf numFmtId="0" fontId="22" fillId="0" borderId="0"/>
    <xf numFmtId="0" fontId="22" fillId="0" borderId="0"/>
    <xf numFmtId="0" fontId="2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3" fillId="0" borderId="0"/>
    <xf numFmtId="0" fontId="2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3" fillId="0" borderId="0"/>
    <xf numFmtId="0" fontId="22" fillId="0" borderId="0"/>
    <xf numFmtId="0" fontId="29" fillId="0" borderId="0"/>
    <xf numFmtId="0" fontId="22" fillId="0" borderId="0"/>
    <xf numFmtId="0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3" fillId="0" borderId="0"/>
    <xf numFmtId="0" fontId="29" fillId="0" borderId="0"/>
    <xf numFmtId="0" fontId="23" fillId="24" borderId="14" applyNumberFormat="0" applyFont="0" applyAlignment="0" applyProtection="0"/>
    <xf numFmtId="0" fontId="75" fillId="21" borderId="15" applyNumberFormat="0" applyAlignment="0" applyProtection="0"/>
    <xf numFmtId="40" fontId="27" fillId="2" borderId="0">
      <alignment horizontal="right"/>
    </xf>
    <xf numFmtId="0" fontId="76" fillId="25" borderId="0">
      <alignment horizontal="center"/>
    </xf>
    <xf numFmtId="0" fontId="77" fillId="26" borderId="16"/>
    <xf numFmtId="0" fontId="78" fillId="0" borderId="0" applyBorder="0">
      <alignment horizontal="centerContinuous"/>
    </xf>
    <xf numFmtId="0" fontId="79" fillId="0" borderId="0" applyBorder="0">
      <alignment horizontal="centerContinuous"/>
    </xf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80" fillId="0" borderId="0" applyNumberFormat="0" applyFill="0" applyBorder="0" applyAlignment="0" applyProtection="0"/>
    <xf numFmtId="0" fontId="81" fillId="0" borderId="17" applyNumberFormat="0" applyFill="0" applyAlignment="0" applyProtection="0"/>
    <xf numFmtId="0" fontId="82" fillId="0" borderId="0" applyNumberFormat="0" applyFill="0" applyBorder="0" applyAlignment="0" applyProtection="0"/>
    <xf numFmtId="0" fontId="21" fillId="0" borderId="0"/>
    <xf numFmtId="0" fontId="23" fillId="0" borderId="0"/>
    <xf numFmtId="43" fontId="21" fillId="0" borderId="0" applyFont="0" applyFill="0" applyBorder="0" applyAlignment="0" applyProtection="0"/>
    <xf numFmtId="37" fontId="85" fillId="2" borderId="6" applyBorder="0" applyProtection="0">
      <alignment vertical="center"/>
    </xf>
    <xf numFmtId="0" fontId="86" fillId="27" borderId="0" applyBorder="0">
      <alignment horizontal="left" vertical="center" indent="1"/>
    </xf>
    <xf numFmtId="37" fontId="87" fillId="28" borderId="18" applyBorder="0">
      <alignment horizontal="left" vertical="center" indent="1"/>
    </xf>
    <xf numFmtId="37" fontId="88" fillId="29" borderId="5" applyFill="0">
      <alignment vertical="center"/>
    </xf>
    <xf numFmtId="0" fontId="88" fillId="30" borderId="7" applyNumberFormat="0">
      <alignment horizontal="left" vertical="top" indent="1"/>
    </xf>
    <xf numFmtId="0" fontId="88" fillId="2" borderId="0" applyBorder="0">
      <alignment horizontal="left" vertical="center" indent="1"/>
    </xf>
    <xf numFmtId="0" fontId="88" fillId="0" borderId="7" applyNumberFormat="0" applyFill="0">
      <alignment horizontal="centerContinuous" vertical="top"/>
    </xf>
    <xf numFmtId="0" fontId="89" fillId="2" borderId="19" applyNumberFormat="0" applyBorder="0">
      <alignment horizontal="left" vertical="center" indent="1"/>
    </xf>
    <xf numFmtId="0" fontId="86" fillId="29" borderId="0">
      <alignment horizontal="right"/>
    </xf>
    <xf numFmtId="0" fontId="90" fillId="27" borderId="0">
      <alignment horizontal="left" indent="1"/>
    </xf>
    <xf numFmtId="0" fontId="91" fillId="27" borderId="0" applyBorder="0">
      <alignment horizontal="left" vertical="center" indent="1"/>
    </xf>
    <xf numFmtId="0" fontId="92" fillId="0" borderId="0" applyNumberFormat="0" applyFill="0" applyBorder="0" applyAlignment="0" applyProtection="0"/>
    <xf numFmtId="0" fontId="93" fillId="0" borderId="20" applyNumberFormat="0" applyFill="0" applyAlignment="0" applyProtection="0"/>
    <xf numFmtId="0" fontId="94" fillId="0" borderId="21" applyNumberFormat="0" applyFill="0" applyAlignment="0" applyProtection="0"/>
    <xf numFmtId="0" fontId="95" fillId="0" borderId="22" applyNumberFormat="0" applyFill="0" applyAlignment="0" applyProtection="0"/>
    <xf numFmtId="0" fontId="95" fillId="0" borderId="0" applyNumberFormat="0" applyFill="0" applyBorder="0" applyAlignment="0" applyProtection="0"/>
    <xf numFmtId="0" fontId="96" fillId="31" borderId="0" applyNumberFormat="0" applyBorder="0" applyAlignment="0" applyProtection="0"/>
    <xf numFmtId="0" fontId="97" fillId="32" borderId="0" applyNumberFormat="0" applyBorder="0" applyAlignment="0" applyProtection="0"/>
    <xf numFmtId="0" fontId="98" fillId="33" borderId="0" applyNumberFormat="0" applyBorder="0" applyAlignment="0" applyProtection="0"/>
    <xf numFmtId="0" fontId="99" fillId="34" borderId="23" applyNumberFormat="0" applyAlignment="0" applyProtection="0"/>
    <xf numFmtId="0" fontId="100" fillId="35" borderId="24" applyNumberFormat="0" applyAlignment="0" applyProtection="0"/>
    <xf numFmtId="0" fontId="101" fillId="35" borderId="23" applyNumberFormat="0" applyAlignment="0" applyProtection="0"/>
    <xf numFmtId="0" fontId="102" fillId="0" borderId="25" applyNumberFormat="0" applyFill="0" applyAlignment="0" applyProtection="0"/>
    <xf numFmtId="0" fontId="103" fillId="36" borderId="26" applyNumberFormat="0" applyAlignment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28" applyNumberFormat="0" applyFill="0" applyAlignment="0" applyProtection="0"/>
    <xf numFmtId="0" fontId="107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50" borderId="0" applyNumberFormat="0" applyBorder="0" applyAlignment="0" applyProtection="0"/>
    <xf numFmtId="0" fontId="20" fillId="51" borderId="0" applyNumberFormat="0" applyBorder="0" applyAlignment="0" applyProtection="0"/>
    <xf numFmtId="0" fontId="20" fillId="52" borderId="0" applyNumberFormat="0" applyBorder="0" applyAlignment="0" applyProtection="0"/>
    <xf numFmtId="0" fontId="107" fillId="53" borderId="0" applyNumberFormat="0" applyBorder="0" applyAlignment="0" applyProtection="0"/>
    <xf numFmtId="0" fontId="107" fillId="54" borderId="0" applyNumberFormat="0" applyBorder="0" applyAlignment="0" applyProtection="0"/>
    <xf numFmtId="0" fontId="20" fillId="55" borderId="0" applyNumberFormat="0" applyBorder="0" applyAlignment="0" applyProtection="0"/>
    <xf numFmtId="0" fontId="20" fillId="56" borderId="0" applyNumberFormat="0" applyBorder="0" applyAlignment="0" applyProtection="0"/>
    <xf numFmtId="0" fontId="107" fillId="57" borderId="0" applyNumberFormat="0" applyBorder="0" applyAlignment="0" applyProtection="0"/>
    <xf numFmtId="0" fontId="107" fillId="58" borderId="0" applyNumberFormat="0" applyBorder="0" applyAlignment="0" applyProtection="0"/>
    <xf numFmtId="0" fontId="20" fillId="59" borderId="0" applyNumberFormat="0" applyBorder="0" applyAlignment="0" applyProtection="0"/>
    <xf numFmtId="0" fontId="20" fillId="60" borderId="0" applyNumberFormat="0" applyBorder="0" applyAlignment="0" applyProtection="0"/>
    <xf numFmtId="0" fontId="107" fillId="61" borderId="0" applyNumberFormat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37" borderId="27" applyNumberFormat="0" applyFon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37" borderId="27" applyNumberFormat="0" applyFont="0" applyAlignment="0" applyProtection="0"/>
    <xf numFmtId="0" fontId="19" fillId="0" borderId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3" borderId="0" applyNumberFormat="0" applyBorder="0" applyAlignment="0" applyProtection="0"/>
    <xf numFmtId="0" fontId="19" fillId="44" borderId="0" applyNumberFormat="0" applyBorder="0" applyAlignment="0" applyProtection="0"/>
    <xf numFmtId="0" fontId="19" fillId="47" borderId="0" applyNumberFormat="0" applyBorder="0" applyAlignment="0" applyProtection="0"/>
    <xf numFmtId="0" fontId="19" fillId="48" borderId="0" applyNumberFormat="0" applyBorder="0" applyAlignment="0" applyProtection="0"/>
    <xf numFmtId="0" fontId="19" fillId="51" borderId="0" applyNumberFormat="0" applyBorder="0" applyAlignment="0" applyProtection="0"/>
    <xf numFmtId="0" fontId="19" fillId="52" borderId="0" applyNumberFormat="0" applyBorder="0" applyAlignment="0" applyProtection="0"/>
    <xf numFmtId="0" fontId="19" fillId="55" borderId="0" applyNumberFormat="0" applyBorder="0" applyAlignment="0" applyProtection="0"/>
    <xf numFmtId="0" fontId="19" fillId="56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23" fillId="0" borderId="0"/>
    <xf numFmtId="41" fontId="19" fillId="0" borderId="0" applyFont="0" applyFill="0" applyBorder="0" applyAlignment="0" applyProtection="0"/>
    <xf numFmtId="0" fontId="23" fillId="0" borderId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6" fontId="19" fillId="0" borderId="0"/>
    <xf numFmtId="166" fontId="19" fillId="0" borderId="0"/>
    <xf numFmtId="166" fontId="19" fillId="0" borderId="0"/>
    <xf numFmtId="166" fontId="19" fillId="0" borderId="0"/>
    <xf numFmtId="166" fontId="19" fillId="0" borderId="0"/>
    <xf numFmtId="166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37" borderId="27" applyNumberFormat="0" applyFont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37" borderId="27" applyNumberFormat="0" applyFont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39" borderId="0" applyNumberFormat="0" applyBorder="0" applyAlignment="0" applyProtection="0"/>
    <xf numFmtId="0" fontId="18" fillId="40" borderId="0" applyNumberFormat="0" applyBorder="0" applyAlignment="0" applyProtection="0"/>
    <xf numFmtId="0" fontId="18" fillId="43" borderId="0" applyNumberFormat="0" applyBorder="0" applyAlignment="0" applyProtection="0"/>
    <xf numFmtId="0" fontId="18" fillId="44" borderId="0" applyNumberFormat="0" applyBorder="0" applyAlignment="0" applyProtection="0"/>
    <xf numFmtId="0" fontId="18" fillId="0" borderId="0"/>
    <xf numFmtId="0" fontId="18" fillId="47" borderId="0" applyNumberFormat="0" applyBorder="0" applyAlignment="0" applyProtection="0"/>
    <xf numFmtId="0" fontId="18" fillId="48" borderId="0" applyNumberFormat="0" applyBorder="0" applyAlignment="0" applyProtection="0"/>
    <xf numFmtId="0" fontId="18" fillId="0" borderId="0"/>
    <xf numFmtId="0" fontId="18" fillId="51" borderId="0" applyNumberFormat="0" applyBorder="0" applyAlignment="0" applyProtection="0"/>
    <xf numFmtId="0" fontId="18" fillId="52" borderId="0" applyNumberFormat="0" applyBorder="0" applyAlignment="0" applyProtection="0"/>
    <xf numFmtId="0" fontId="18" fillId="55" borderId="0" applyNumberFormat="0" applyBorder="0" applyAlignment="0" applyProtection="0"/>
    <xf numFmtId="0" fontId="18" fillId="56" borderId="0" applyNumberFormat="0" applyBorder="0" applyAlignment="0" applyProtection="0"/>
    <xf numFmtId="0" fontId="18" fillId="59" borderId="0" applyNumberFormat="0" applyBorder="0" applyAlignment="0" applyProtection="0"/>
    <xf numFmtId="0" fontId="18" fillId="60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37" borderId="27" applyNumberFormat="0" applyFont="0" applyAlignment="0" applyProtection="0"/>
    <xf numFmtId="43" fontId="17" fillId="0" borderId="0" applyFont="0" applyFill="0" applyBorder="0" applyAlignment="0" applyProtection="0"/>
    <xf numFmtId="0" fontId="17" fillId="39" borderId="0" applyNumberFormat="0" applyBorder="0" applyAlignment="0" applyProtection="0"/>
    <xf numFmtId="0" fontId="17" fillId="40" borderId="0" applyNumberFormat="0" applyBorder="0" applyAlignment="0" applyProtection="0"/>
    <xf numFmtId="0" fontId="17" fillId="43" borderId="0" applyNumberFormat="0" applyBorder="0" applyAlignment="0" applyProtection="0"/>
    <xf numFmtId="0" fontId="17" fillId="44" borderId="0" applyNumberFormat="0" applyBorder="0" applyAlignment="0" applyProtection="0"/>
    <xf numFmtId="0" fontId="17" fillId="47" borderId="0" applyNumberFormat="0" applyBorder="0" applyAlignment="0" applyProtection="0"/>
    <xf numFmtId="0" fontId="17" fillId="48" borderId="0" applyNumberFormat="0" applyBorder="0" applyAlignment="0" applyProtection="0"/>
    <xf numFmtId="43" fontId="17" fillId="0" borderId="0" applyFont="0" applyFill="0" applyBorder="0" applyAlignment="0" applyProtection="0"/>
    <xf numFmtId="0" fontId="17" fillId="51" borderId="0" applyNumberFormat="0" applyBorder="0" applyAlignment="0" applyProtection="0"/>
    <xf numFmtId="0" fontId="17" fillId="52" borderId="0" applyNumberFormat="0" applyBorder="0" applyAlignment="0" applyProtection="0"/>
    <xf numFmtId="0" fontId="17" fillId="0" borderId="0"/>
    <xf numFmtId="0" fontId="17" fillId="55" borderId="0" applyNumberFormat="0" applyBorder="0" applyAlignment="0" applyProtection="0"/>
    <xf numFmtId="0" fontId="17" fillId="56" borderId="0" applyNumberFormat="0" applyBorder="0" applyAlignment="0" applyProtection="0"/>
    <xf numFmtId="0" fontId="17" fillId="59" borderId="0" applyNumberFormat="0" applyBorder="0" applyAlignment="0" applyProtection="0"/>
    <xf numFmtId="0" fontId="17" fillId="60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37" borderId="27" applyNumberFormat="0" applyFont="0" applyAlignment="0" applyProtection="0"/>
    <xf numFmtId="0" fontId="16" fillId="39" borderId="0" applyNumberFormat="0" applyBorder="0" applyAlignment="0" applyProtection="0"/>
    <xf numFmtId="0" fontId="16" fillId="40" borderId="0" applyNumberFormat="0" applyBorder="0" applyAlignment="0" applyProtection="0"/>
    <xf numFmtId="0" fontId="16" fillId="43" borderId="0" applyNumberFormat="0" applyBorder="0" applyAlignment="0" applyProtection="0"/>
    <xf numFmtId="0" fontId="16" fillId="44" borderId="0" applyNumberFormat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6" fillId="51" borderId="0" applyNumberFormat="0" applyBorder="0" applyAlignment="0" applyProtection="0"/>
    <xf numFmtId="0" fontId="16" fillId="52" borderId="0" applyNumberFormat="0" applyBorder="0" applyAlignment="0" applyProtection="0"/>
    <xf numFmtId="0" fontId="16" fillId="55" borderId="0" applyNumberFormat="0" applyBorder="0" applyAlignment="0" applyProtection="0"/>
    <xf numFmtId="0" fontId="16" fillId="56" borderId="0" applyNumberFormat="0" applyBorder="0" applyAlignment="0" applyProtection="0"/>
    <xf numFmtId="0" fontId="16" fillId="59" borderId="0" applyNumberFormat="0" applyBorder="0" applyAlignment="0" applyProtection="0"/>
    <xf numFmtId="0" fontId="16" fillId="60" borderId="0" applyNumberFormat="0" applyBorder="0" applyAlignment="0" applyProtection="0"/>
    <xf numFmtId="0" fontId="16" fillId="0" borderId="0"/>
    <xf numFmtId="0" fontId="16" fillId="0" borderId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37" borderId="27" applyNumberFormat="0" applyFont="0" applyAlignment="0" applyProtection="0"/>
    <xf numFmtId="43" fontId="15" fillId="0" borderId="0" applyFont="0" applyFill="0" applyBorder="0" applyAlignment="0" applyProtection="0"/>
    <xf numFmtId="0" fontId="15" fillId="39" borderId="0" applyNumberFormat="0" applyBorder="0" applyAlignment="0" applyProtection="0"/>
    <xf numFmtId="0" fontId="15" fillId="40" borderId="0" applyNumberFormat="0" applyBorder="0" applyAlignment="0" applyProtection="0"/>
    <xf numFmtId="0" fontId="15" fillId="43" borderId="0" applyNumberFormat="0" applyBorder="0" applyAlignment="0" applyProtection="0"/>
    <xf numFmtId="0" fontId="15" fillId="44" borderId="0" applyNumberFormat="0" applyBorder="0" applyAlignment="0" applyProtection="0"/>
    <xf numFmtId="0" fontId="15" fillId="47" borderId="0" applyNumberFormat="0" applyBorder="0" applyAlignment="0" applyProtection="0"/>
    <xf numFmtId="0" fontId="15" fillId="48" borderId="0" applyNumberFormat="0" applyBorder="0" applyAlignment="0" applyProtection="0"/>
    <xf numFmtId="43" fontId="15" fillId="0" borderId="0" applyFont="0" applyFill="0" applyBorder="0" applyAlignment="0" applyProtection="0"/>
    <xf numFmtId="0" fontId="15" fillId="51" borderId="0" applyNumberFormat="0" applyBorder="0" applyAlignment="0" applyProtection="0"/>
    <xf numFmtId="0" fontId="15" fillId="52" borderId="0" applyNumberFormat="0" applyBorder="0" applyAlignment="0" applyProtection="0"/>
    <xf numFmtId="0" fontId="15" fillId="0" borderId="0"/>
    <xf numFmtId="0" fontId="15" fillId="55" borderId="0" applyNumberFormat="0" applyBorder="0" applyAlignment="0" applyProtection="0"/>
    <xf numFmtId="0" fontId="15" fillId="56" borderId="0" applyNumberFormat="0" applyBorder="0" applyAlignment="0" applyProtection="0"/>
    <xf numFmtId="0" fontId="15" fillId="59" borderId="0" applyNumberFormat="0" applyBorder="0" applyAlignment="0" applyProtection="0"/>
    <xf numFmtId="0" fontId="15" fillId="60" borderId="0" applyNumberFormat="0" applyBorder="0" applyAlignment="0" applyProtection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37" borderId="27" applyNumberFormat="0" applyFont="0" applyAlignment="0" applyProtection="0"/>
    <xf numFmtId="0" fontId="14" fillId="39" borderId="0" applyNumberFormat="0" applyBorder="0" applyAlignment="0" applyProtection="0"/>
    <xf numFmtId="0" fontId="14" fillId="40" borderId="0" applyNumberFormat="0" applyBorder="0" applyAlignment="0" applyProtection="0"/>
    <xf numFmtId="0" fontId="14" fillId="0" borderId="0"/>
    <xf numFmtId="0" fontId="14" fillId="43" borderId="0" applyNumberFormat="0" applyBorder="0" applyAlignment="0" applyProtection="0"/>
    <xf numFmtId="0" fontId="14" fillId="44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47" borderId="0" applyNumberFormat="0" applyBorder="0" applyAlignment="0" applyProtection="0"/>
    <xf numFmtId="0" fontId="14" fillId="48" borderId="0" applyNumberFormat="0" applyBorder="0" applyAlignment="0" applyProtection="0"/>
    <xf numFmtId="0" fontId="14" fillId="0" borderId="0"/>
    <xf numFmtId="0" fontId="14" fillId="51" borderId="0" applyNumberFormat="0" applyBorder="0" applyAlignment="0" applyProtection="0"/>
    <xf numFmtId="0" fontId="14" fillId="52" borderId="0" applyNumberFormat="0" applyBorder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37" borderId="27" applyNumberFormat="0" applyFont="0" applyAlignment="0" applyProtection="0"/>
    <xf numFmtId="0" fontId="13" fillId="39" borderId="0" applyNumberFormat="0" applyBorder="0" applyAlignment="0" applyProtection="0"/>
    <xf numFmtId="0" fontId="13" fillId="40" borderId="0" applyNumberFormat="0" applyBorder="0" applyAlignment="0" applyProtection="0"/>
    <xf numFmtId="0" fontId="13" fillId="43" borderId="0" applyNumberFormat="0" applyBorder="0" applyAlignment="0" applyProtection="0"/>
    <xf numFmtId="0" fontId="13" fillId="44" borderId="0" applyNumberFormat="0" applyBorder="0" applyAlignment="0" applyProtection="0"/>
    <xf numFmtId="0" fontId="13" fillId="47" borderId="0" applyNumberFormat="0" applyBorder="0" applyAlignment="0" applyProtection="0"/>
    <xf numFmtId="0" fontId="13" fillId="48" borderId="0" applyNumberFormat="0" applyBorder="0" applyAlignment="0" applyProtection="0"/>
    <xf numFmtId="0" fontId="13" fillId="51" borderId="0" applyNumberFormat="0" applyBorder="0" applyAlignment="0" applyProtection="0"/>
    <xf numFmtId="0" fontId="13" fillId="52" borderId="0" applyNumberFormat="0" applyBorder="0" applyAlignment="0" applyProtection="0"/>
    <xf numFmtId="0" fontId="13" fillId="55" borderId="0" applyNumberFormat="0" applyBorder="0" applyAlignment="0" applyProtection="0"/>
    <xf numFmtId="0" fontId="13" fillId="56" borderId="0" applyNumberFormat="0" applyBorder="0" applyAlignment="0" applyProtection="0"/>
    <xf numFmtId="0" fontId="13" fillId="59" borderId="0" applyNumberFormat="0" applyBorder="0" applyAlignment="0" applyProtection="0"/>
    <xf numFmtId="0" fontId="13" fillId="60" borderId="0" applyNumberFormat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37" borderId="27" applyNumberFormat="0" applyFont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37" borderId="27" applyNumberFormat="0" applyFont="0" applyAlignment="0" applyProtection="0"/>
    <xf numFmtId="0" fontId="13" fillId="0" borderId="0"/>
    <xf numFmtId="0" fontId="13" fillId="39" borderId="0" applyNumberFormat="0" applyBorder="0" applyAlignment="0" applyProtection="0"/>
    <xf numFmtId="0" fontId="13" fillId="40" borderId="0" applyNumberFormat="0" applyBorder="0" applyAlignment="0" applyProtection="0"/>
    <xf numFmtId="0" fontId="13" fillId="43" borderId="0" applyNumberFormat="0" applyBorder="0" applyAlignment="0" applyProtection="0"/>
    <xf numFmtId="0" fontId="13" fillId="44" borderId="0" applyNumberFormat="0" applyBorder="0" applyAlignment="0" applyProtection="0"/>
    <xf numFmtId="0" fontId="13" fillId="47" borderId="0" applyNumberFormat="0" applyBorder="0" applyAlignment="0" applyProtection="0"/>
    <xf numFmtId="0" fontId="13" fillId="48" borderId="0" applyNumberFormat="0" applyBorder="0" applyAlignment="0" applyProtection="0"/>
    <xf numFmtId="0" fontId="13" fillId="51" borderId="0" applyNumberFormat="0" applyBorder="0" applyAlignment="0" applyProtection="0"/>
    <xf numFmtId="0" fontId="13" fillId="52" borderId="0" applyNumberFormat="0" applyBorder="0" applyAlignment="0" applyProtection="0"/>
    <xf numFmtId="0" fontId="13" fillId="55" borderId="0" applyNumberFormat="0" applyBorder="0" applyAlignment="0" applyProtection="0"/>
    <xf numFmtId="0" fontId="13" fillId="56" borderId="0" applyNumberFormat="0" applyBorder="0" applyAlignment="0" applyProtection="0"/>
    <xf numFmtId="0" fontId="13" fillId="59" borderId="0" applyNumberFormat="0" applyBorder="0" applyAlignment="0" applyProtection="0"/>
    <xf numFmtId="0" fontId="13" fillId="60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37" borderId="27" applyNumberFormat="0" applyFont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37" borderId="27" applyNumberFormat="0" applyFont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39" borderId="0" applyNumberFormat="0" applyBorder="0" applyAlignment="0" applyProtection="0"/>
    <xf numFmtId="0" fontId="13" fillId="40" borderId="0" applyNumberFormat="0" applyBorder="0" applyAlignment="0" applyProtection="0"/>
    <xf numFmtId="0" fontId="13" fillId="43" borderId="0" applyNumberFormat="0" applyBorder="0" applyAlignment="0" applyProtection="0"/>
    <xf numFmtId="0" fontId="13" fillId="44" borderId="0" applyNumberFormat="0" applyBorder="0" applyAlignment="0" applyProtection="0"/>
    <xf numFmtId="0" fontId="13" fillId="0" borderId="0"/>
    <xf numFmtId="0" fontId="13" fillId="47" borderId="0" applyNumberFormat="0" applyBorder="0" applyAlignment="0" applyProtection="0"/>
    <xf numFmtId="0" fontId="13" fillId="48" borderId="0" applyNumberFormat="0" applyBorder="0" applyAlignment="0" applyProtection="0"/>
    <xf numFmtId="0" fontId="13" fillId="0" borderId="0"/>
    <xf numFmtId="0" fontId="13" fillId="51" borderId="0" applyNumberFormat="0" applyBorder="0" applyAlignment="0" applyProtection="0"/>
    <xf numFmtId="0" fontId="13" fillId="52" borderId="0" applyNumberFormat="0" applyBorder="0" applyAlignment="0" applyProtection="0"/>
    <xf numFmtId="0" fontId="13" fillId="55" borderId="0" applyNumberFormat="0" applyBorder="0" applyAlignment="0" applyProtection="0"/>
    <xf numFmtId="0" fontId="13" fillId="56" borderId="0" applyNumberFormat="0" applyBorder="0" applyAlignment="0" applyProtection="0"/>
    <xf numFmtId="0" fontId="13" fillId="59" borderId="0" applyNumberFormat="0" applyBorder="0" applyAlignment="0" applyProtection="0"/>
    <xf numFmtId="0" fontId="13" fillId="60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37" borderId="27" applyNumberFormat="0" applyFont="0" applyAlignment="0" applyProtection="0"/>
    <xf numFmtId="43" fontId="13" fillId="0" borderId="0" applyFont="0" applyFill="0" applyBorder="0" applyAlignment="0" applyProtection="0"/>
    <xf numFmtId="0" fontId="13" fillId="39" borderId="0" applyNumberFormat="0" applyBorder="0" applyAlignment="0" applyProtection="0"/>
    <xf numFmtId="0" fontId="13" fillId="40" borderId="0" applyNumberFormat="0" applyBorder="0" applyAlignment="0" applyProtection="0"/>
    <xf numFmtId="0" fontId="13" fillId="43" borderId="0" applyNumberFormat="0" applyBorder="0" applyAlignment="0" applyProtection="0"/>
    <xf numFmtId="0" fontId="13" fillId="44" borderId="0" applyNumberFormat="0" applyBorder="0" applyAlignment="0" applyProtection="0"/>
    <xf numFmtId="0" fontId="13" fillId="47" borderId="0" applyNumberFormat="0" applyBorder="0" applyAlignment="0" applyProtection="0"/>
    <xf numFmtId="0" fontId="13" fillId="48" borderId="0" applyNumberFormat="0" applyBorder="0" applyAlignment="0" applyProtection="0"/>
    <xf numFmtId="43" fontId="13" fillId="0" borderId="0" applyFont="0" applyFill="0" applyBorder="0" applyAlignment="0" applyProtection="0"/>
    <xf numFmtId="0" fontId="13" fillId="51" borderId="0" applyNumberFormat="0" applyBorder="0" applyAlignment="0" applyProtection="0"/>
    <xf numFmtId="0" fontId="13" fillId="52" borderId="0" applyNumberFormat="0" applyBorder="0" applyAlignment="0" applyProtection="0"/>
    <xf numFmtId="0" fontId="13" fillId="0" borderId="0"/>
    <xf numFmtId="0" fontId="13" fillId="55" borderId="0" applyNumberFormat="0" applyBorder="0" applyAlignment="0" applyProtection="0"/>
    <xf numFmtId="0" fontId="13" fillId="56" borderId="0" applyNumberFormat="0" applyBorder="0" applyAlignment="0" applyProtection="0"/>
    <xf numFmtId="0" fontId="13" fillId="59" borderId="0" applyNumberFormat="0" applyBorder="0" applyAlignment="0" applyProtection="0"/>
    <xf numFmtId="0" fontId="13" fillId="60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37" borderId="27" applyNumberFormat="0" applyFont="0" applyAlignment="0" applyProtection="0"/>
    <xf numFmtId="0" fontId="13" fillId="39" borderId="0" applyNumberFormat="0" applyBorder="0" applyAlignment="0" applyProtection="0"/>
    <xf numFmtId="0" fontId="13" fillId="40" borderId="0" applyNumberFormat="0" applyBorder="0" applyAlignment="0" applyProtection="0"/>
    <xf numFmtId="0" fontId="13" fillId="43" borderId="0" applyNumberFormat="0" applyBorder="0" applyAlignment="0" applyProtection="0"/>
    <xf numFmtId="0" fontId="13" fillId="44" borderId="0" applyNumberFormat="0" applyBorder="0" applyAlignment="0" applyProtection="0"/>
    <xf numFmtId="0" fontId="13" fillId="47" borderId="0" applyNumberFormat="0" applyBorder="0" applyAlignment="0" applyProtection="0"/>
    <xf numFmtId="0" fontId="13" fillId="48" borderId="0" applyNumberFormat="0" applyBorder="0" applyAlignment="0" applyProtection="0"/>
    <xf numFmtId="0" fontId="13" fillId="51" borderId="0" applyNumberFormat="0" applyBorder="0" applyAlignment="0" applyProtection="0"/>
    <xf numFmtId="0" fontId="13" fillId="52" borderId="0" applyNumberFormat="0" applyBorder="0" applyAlignment="0" applyProtection="0"/>
    <xf numFmtId="0" fontId="13" fillId="55" borderId="0" applyNumberFormat="0" applyBorder="0" applyAlignment="0" applyProtection="0"/>
    <xf numFmtId="0" fontId="13" fillId="56" borderId="0" applyNumberFormat="0" applyBorder="0" applyAlignment="0" applyProtection="0"/>
    <xf numFmtId="0" fontId="13" fillId="59" borderId="0" applyNumberFormat="0" applyBorder="0" applyAlignment="0" applyProtection="0"/>
    <xf numFmtId="0" fontId="13" fillId="60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37" borderId="27" applyNumberFormat="0" applyFont="0" applyAlignment="0" applyProtection="0"/>
    <xf numFmtId="43" fontId="13" fillId="0" borderId="0" applyFont="0" applyFill="0" applyBorder="0" applyAlignment="0" applyProtection="0"/>
    <xf numFmtId="0" fontId="13" fillId="39" borderId="0" applyNumberFormat="0" applyBorder="0" applyAlignment="0" applyProtection="0"/>
    <xf numFmtId="0" fontId="13" fillId="40" borderId="0" applyNumberFormat="0" applyBorder="0" applyAlignment="0" applyProtection="0"/>
    <xf numFmtId="0" fontId="13" fillId="43" borderId="0" applyNumberFormat="0" applyBorder="0" applyAlignment="0" applyProtection="0"/>
    <xf numFmtId="0" fontId="13" fillId="44" borderId="0" applyNumberFormat="0" applyBorder="0" applyAlignment="0" applyProtection="0"/>
    <xf numFmtId="0" fontId="13" fillId="47" borderId="0" applyNumberFormat="0" applyBorder="0" applyAlignment="0" applyProtection="0"/>
    <xf numFmtId="0" fontId="13" fillId="48" borderId="0" applyNumberFormat="0" applyBorder="0" applyAlignment="0" applyProtection="0"/>
    <xf numFmtId="43" fontId="13" fillId="0" borderId="0" applyFont="0" applyFill="0" applyBorder="0" applyAlignment="0" applyProtection="0"/>
    <xf numFmtId="0" fontId="13" fillId="51" borderId="0" applyNumberFormat="0" applyBorder="0" applyAlignment="0" applyProtection="0"/>
    <xf numFmtId="0" fontId="13" fillId="52" borderId="0" applyNumberFormat="0" applyBorder="0" applyAlignment="0" applyProtection="0"/>
    <xf numFmtId="0" fontId="13" fillId="0" borderId="0"/>
    <xf numFmtId="0" fontId="13" fillId="55" borderId="0" applyNumberFormat="0" applyBorder="0" applyAlignment="0" applyProtection="0"/>
    <xf numFmtId="0" fontId="13" fillId="56" borderId="0" applyNumberFormat="0" applyBorder="0" applyAlignment="0" applyProtection="0"/>
    <xf numFmtId="0" fontId="13" fillId="59" borderId="0" applyNumberFormat="0" applyBorder="0" applyAlignment="0" applyProtection="0"/>
    <xf numFmtId="0" fontId="13" fillId="60" borderId="0" applyNumberFormat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37" borderId="27" applyNumberFormat="0" applyFont="0" applyAlignment="0" applyProtection="0"/>
    <xf numFmtId="0" fontId="13" fillId="39" borderId="0" applyNumberFormat="0" applyBorder="0" applyAlignment="0" applyProtection="0"/>
    <xf numFmtId="0" fontId="13" fillId="40" borderId="0" applyNumberFormat="0" applyBorder="0" applyAlignment="0" applyProtection="0"/>
    <xf numFmtId="0" fontId="13" fillId="0" borderId="0"/>
    <xf numFmtId="0" fontId="13" fillId="43" borderId="0" applyNumberFormat="0" applyBorder="0" applyAlignment="0" applyProtection="0"/>
    <xf numFmtId="0" fontId="13" fillId="44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47" borderId="0" applyNumberFormat="0" applyBorder="0" applyAlignment="0" applyProtection="0"/>
    <xf numFmtId="0" fontId="13" fillId="48" borderId="0" applyNumberFormat="0" applyBorder="0" applyAlignment="0" applyProtection="0"/>
    <xf numFmtId="0" fontId="13" fillId="0" borderId="0"/>
    <xf numFmtId="0" fontId="13" fillId="51" borderId="0" applyNumberFormat="0" applyBorder="0" applyAlignment="0" applyProtection="0"/>
    <xf numFmtId="0" fontId="13" fillId="52" borderId="0" applyNumberFormat="0" applyBorder="0" applyAlignment="0" applyProtection="0"/>
    <xf numFmtId="0" fontId="13" fillId="55" borderId="0" applyNumberFormat="0" applyBorder="0" applyAlignment="0" applyProtection="0"/>
    <xf numFmtId="0" fontId="13" fillId="56" borderId="0" applyNumberFormat="0" applyBorder="0" applyAlignment="0" applyProtection="0"/>
    <xf numFmtId="0" fontId="13" fillId="59" borderId="0" applyNumberFormat="0" applyBorder="0" applyAlignment="0" applyProtection="0"/>
    <xf numFmtId="0" fontId="13" fillId="60" borderId="0" applyNumberFormat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23" fillId="0" borderId="0"/>
    <xf numFmtId="167" fontId="2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37" borderId="27" applyNumberFormat="0" applyFont="0" applyAlignment="0" applyProtection="0"/>
    <xf numFmtId="0" fontId="11" fillId="0" borderId="0"/>
    <xf numFmtId="0" fontId="11" fillId="0" borderId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43" borderId="0" applyNumberFormat="0" applyBorder="0" applyAlignment="0" applyProtection="0"/>
    <xf numFmtId="0" fontId="11" fillId="44" borderId="0" applyNumberFormat="0" applyBorder="0" applyAlignment="0" applyProtection="0"/>
    <xf numFmtId="0" fontId="11" fillId="47" borderId="0" applyNumberFormat="0" applyBorder="0" applyAlignment="0" applyProtection="0"/>
    <xf numFmtId="0" fontId="11" fillId="48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0" borderId="0"/>
    <xf numFmtId="0" fontId="11" fillId="0" borderId="0"/>
    <xf numFmtId="0" fontId="11" fillId="55" borderId="0" applyNumberFormat="0" applyBorder="0" applyAlignment="0" applyProtection="0"/>
    <xf numFmtId="0" fontId="11" fillId="56" borderId="0" applyNumberFormat="0" applyBorder="0" applyAlignment="0" applyProtection="0"/>
    <xf numFmtId="0" fontId="11" fillId="59" borderId="0" applyNumberFormat="0" applyBorder="0" applyAlignment="0" applyProtection="0"/>
    <xf numFmtId="0" fontId="11" fillId="60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37" borderId="27" applyNumberFormat="0" applyFon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39" borderId="0" applyNumberFormat="0" applyBorder="0" applyAlignment="0" applyProtection="0"/>
    <xf numFmtId="0" fontId="10" fillId="40" borderId="0" applyNumberFormat="0" applyBorder="0" applyAlignment="0" applyProtection="0"/>
    <xf numFmtId="0" fontId="10" fillId="43" borderId="0" applyNumberFormat="0" applyBorder="0" applyAlignment="0" applyProtection="0"/>
    <xf numFmtId="0" fontId="10" fillId="44" borderId="0" applyNumberFormat="0" applyBorder="0" applyAlignment="0" applyProtection="0"/>
    <xf numFmtId="0" fontId="10" fillId="47" borderId="0" applyNumberFormat="0" applyBorder="0" applyAlignment="0" applyProtection="0"/>
    <xf numFmtId="0" fontId="10" fillId="48" borderId="0" applyNumberFormat="0" applyBorder="0" applyAlignment="0" applyProtection="0"/>
    <xf numFmtId="0" fontId="10" fillId="0" borderId="0"/>
    <xf numFmtId="0" fontId="10" fillId="51" borderId="0" applyNumberFormat="0" applyBorder="0" applyAlignment="0" applyProtection="0"/>
    <xf numFmtId="0" fontId="10" fillId="52" borderId="0" applyNumberFormat="0" applyBorder="0" applyAlignment="0" applyProtection="0"/>
    <xf numFmtId="0" fontId="10" fillId="55" borderId="0" applyNumberFormat="0" applyBorder="0" applyAlignment="0" applyProtection="0"/>
    <xf numFmtId="0" fontId="10" fillId="56" borderId="0" applyNumberFormat="0" applyBorder="0" applyAlignment="0" applyProtection="0"/>
    <xf numFmtId="0" fontId="10" fillId="59" borderId="0" applyNumberFormat="0" applyBorder="0" applyAlignment="0" applyProtection="0"/>
    <xf numFmtId="0" fontId="10" fillId="60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7" fontId="23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37" borderId="27" applyNumberFormat="0" applyFont="0" applyAlignment="0" applyProtection="0"/>
    <xf numFmtId="0" fontId="9" fillId="39" borderId="0" applyNumberFormat="0" applyBorder="0" applyAlignment="0" applyProtection="0"/>
    <xf numFmtId="0" fontId="9" fillId="40" borderId="0" applyNumberFormat="0" applyBorder="0" applyAlignment="0" applyProtection="0"/>
    <xf numFmtId="0" fontId="9" fillId="43" borderId="0" applyNumberFormat="0" applyBorder="0" applyAlignment="0" applyProtection="0"/>
    <xf numFmtId="0" fontId="9" fillId="44" borderId="0" applyNumberFormat="0" applyBorder="0" applyAlignment="0" applyProtection="0"/>
    <xf numFmtId="0" fontId="9" fillId="47" borderId="0" applyNumberFormat="0" applyBorder="0" applyAlignment="0" applyProtection="0"/>
    <xf numFmtId="0" fontId="9" fillId="48" borderId="0" applyNumberFormat="0" applyBorder="0" applyAlignment="0" applyProtection="0"/>
    <xf numFmtId="0" fontId="9" fillId="51" borderId="0" applyNumberFormat="0" applyBorder="0" applyAlignment="0" applyProtection="0"/>
    <xf numFmtId="0" fontId="9" fillId="52" borderId="0" applyNumberFormat="0" applyBorder="0" applyAlignment="0" applyProtection="0"/>
    <xf numFmtId="0" fontId="9" fillId="55" borderId="0" applyNumberFormat="0" applyBorder="0" applyAlignment="0" applyProtection="0"/>
    <xf numFmtId="0" fontId="9" fillId="56" borderId="0" applyNumberFormat="0" applyBorder="0" applyAlignment="0" applyProtection="0"/>
    <xf numFmtId="0" fontId="9" fillId="59" borderId="0" applyNumberFormat="0" applyBorder="0" applyAlignment="0" applyProtection="0"/>
    <xf numFmtId="0" fontId="9" fillId="60" borderId="0" applyNumberFormat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37" borderId="27" applyNumberFormat="0" applyFont="0" applyAlignment="0" applyProtection="0"/>
    <xf numFmtId="0" fontId="7" fillId="39" borderId="0" applyNumberFormat="0" applyBorder="0" applyAlignment="0" applyProtection="0"/>
    <xf numFmtId="0" fontId="7" fillId="40" borderId="0" applyNumberFormat="0" applyBorder="0" applyAlignment="0" applyProtection="0"/>
    <xf numFmtId="0" fontId="7" fillId="43" borderId="0" applyNumberFormat="0" applyBorder="0" applyAlignment="0" applyProtection="0"/>
    <xf numFmtId="0" fontId="7" fillId="44" borderId="0" applyNumberFormat="0" applyBorder="0" applyAlignment="0" applyProtection="0"/>
    <xf numFmtId="0" fontId="7" fillId="47" borderId="0" applyNumberFormat="0" applyBorder="0" applyAlignment="0" applyProtection="0"/>
    <xf numFmtId="0" fontId="7" fillId="48" borderId="0" applyNumberFormat="0" applyBorder="0" applyAlignment="0" applyProtection="0"/>
    <xf numFmtId="0" fontId="7" fillId="51" borderId="0" applyNumberFormat="0" applyBorder="0" applyAlignment="0" applyProtection="0"/>
    <xf numFmtId="0" fontId="7" fillId="52" borderId="0" applyNumberFormat="0" applyBorder="0" applyAlignment="0" applyProtection="0"/>
    <xf numFmtId="0" fontId="7" fillId="55" borderId="0" applyNumberFormat="0" applyBorder="0" applyAlignment="0" applyProtection="0"/>
    <xf numFmtId="0" fontId="7" fillId="56" borderId="0" applyNumberFormat="0" applyBorder="0" applyAlignment="0" applyProtection="0"/>
    <xf numFmtId="0" fontId="7" fillId="59" borderId="0" applyNumberFormat="0" applyBorder="0" applyAlignment="0" applyProtection="0"/>
    <xf numFmtId="0" fontId="7" fillId="60" borderId="0" applyNumberFormat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37" borderId="27" applyNumberFormat="0" applyFont="0" applyAlignment="0" applyProtection="0"/>
    <xf numFmtId="0" fontId="6" fillId="0" borderId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51" borderId="0" applyNumberFormat="0" applyBorder="0" applyAlignment="0" applyProtection="0"/>
    <xf numFmtId="0" fontId="6" fillId="52" borderId="0" applyNumberFormat="0" applyBorder="0" applyAlignment="0" applyProtection="0"/>
    <xf numFmtId="0" fontId="6" fillId="55" borderId="0" applyNumberFormat="0" applyBorder="0" applyAlignment="0" applyProtection="0"/>
    <xf numFmtId="0" fontId="6" fillId="56" borderId="0" applyNumberFormat="0" applyBorder="0" applyAlignment="0" applyProtection="0"/>
    <xf numFmtId="0" fontId="6" fillId="59" borderId="0" applyNumberFormat="0" applyBorder="0" applyAlignment="0" applyProtection="0"/>
    <xf numFmtId="0" fontId="6" fillId="60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37" borderId="27" applyNumberFormat="0" applyFont="0" applyAlignment="0" applyProtection="0"/>
    <xf numFmtId="43" fontId="5" fillId="0" borderId="0" applyFont="0" applyFill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51" borderId="0" applyNumberFormat="0" applyBorder="0" applyAlignment="0" applyProtection="0"/>
    <xf numFmtId="0" fontId="5" fillId="52" borderId="0" applyNumberFormat="0" applyBorder="0" applyAlignment="0" applyProtection="0"/>
    <xf numFmtId="0" fontId="5" fillId="55" borderId="0" applyNumberFormat="0" applyBorder="0" applyAlignment="0" applyProtection="0"/>
    <xf numFmtId="0" fontId="5" fillId="56" borderId="0" applyNumberFormat="0" applyBorder="0" applyAlignment="0" applyProtection="0"/>
    <xf numFmtId="0" fontId="5" fillId="59" borderId="0" applyNumberFormat="0" applyBorder="0" applyAlignment="0" applyProtection="0"/>
    <xf numFmtId="0" fontId="5" fillId="60" borderId="0" applyNumberFormat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7" borderId="27" applyNumberFormat="0" applyFont="0" applyAlignment="0" applyProtection="0"/>
    <xf numFmtId="0" fontId="4" fillId="37" borderId="27" applyNumberFormat="0" applyFon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3" fillId="0" borderId="0"/>
    <xf numFmtId="0" fontId="3" fillId="0" borderId="0"/>
    <xf numFmtId="43" fontId="3" fillId="0" borderId="0" applyFont="0" applyFill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43" fontId="112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37" borderId="27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0" borderId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43" fontId="3" fillId="0" borderId="0" applyFont="0" applyFill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0" borderId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39" borderId="0" applyNumberFormat="0" applyBorder="0" applyAlignment="0" applyProtection="0"/>
    <xf numFmtId="0" fontId="2" fillId="43" borderId="0" applyNumberFormat="0" applyBorder="0" applyAlignment="0" applyProtection="0"/>
    <xf numFmtId="0" fontId="2" fillId="47" borderId="0" applyNumberFormat="0" applyBorder="0" applyAlignment="0" applyProtection="0"/>
    <xf numFmtId="0" fontId="2" fillId="51" borderId="0" applyNumberFormat="0" applyBorder="0" applyAlignment="0" applyProtection="0"/>
    <xf numFmtId="0" fontId="2" fillId="55" borderId="0" applyNumberFormat="0" applyBorder="0" applyAlignment="0" applyProtection="0"/>
    <xf numFmtId="0" fontId="2" fillId="59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56" borderId="0" applyNumberFormat="0" applyBorder="0" applyAlignment="0" applyProtection="0"/>
    <xf numFmtId="0" fontId="2" fillId="60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7" borderId="27" applyNumberFormat="0" applyFon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1615">
    <xf numFmtId="0" fontId="0" fillId="0" borderId="0" xfId="0"/>
    <xf numFmtId="0" fontId="0" fillId="0" borderId="0" xfId="0" applyAlignment="1">
      <alignment horizontal="left" vertical="center" textRotation="180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0" fillId="0" borderId="1" xfId="0" applyBorder="1"/>
    <xf numFmtId="0" fontId="24" fillId="0" borderId="0" xfId="0" applyFont="1" applyAlignment="1">
      <alignment horizontal="right"/>
    </xf>
    <xf numFmtId="0" fontId="24" fillId="0" borderId="0" xfId="0" applyFont="1"/>
    <xf numFmtId="0" fontId="25" fillId="0" borderId="0" xfId="0" applyFont="1" applyAlignment="1">
      <alignment horizontal="right"/>
    </xf>
    <xf numFmtId="0" fontId="25" fillId="0" borderId="0" xfId="0" applyFont="1"/>
    <xf numFmtId="0" fontId="24" fillId="0" borderId="1" xfId="0" applyFont="1" applyBorder="1" applyAlignment="1">
      <alignment horizontal="right"/>
    </xf>
    <xf numFmtId="0" fontId="24" fillId="0" borderId="1" xfId="0" applyFont="1" applyBorder="1"/>
    <xf numFmtId="0" fontId="0" fillId="0" borderId="0" xfId="0" applyBorder="1"/>
    <xf numFmtId="164" fontId="24" fillId="0" borderId="0" xfId="1" applyNumberFormat="1" applyFont="1" applyBorder="1" applyAlignment="1">
      <alignment horizontal="right" vertical="center" wrapText="1"/>
    </xf>
    <xf numFmtId="0" fontId="24" fillId="0" borderId="0" xfId="0" applyFont="1" applyBorder="1"/>
    <xf numFmtId="0" fontId="25" fillId="0" borderId="0" xfId="0" applyFont="1" applyBorder="1"/>
    <xf numFmtId="164" fontId="0" fillId="0" borderId="0" xfId="1" quotePrefix="1" applyNumberFormat="1" applyFont="1"/>
    <xf numFmtId="49" fontId="24" fillId="0" borderId="0" xfId="0" applyNumberFormat="1" applyFont="1" applyAlignment="1">
      <alignment horizontal="right"/>
    </xf>
    <xf numFmtId="49" fontId="24" fillId="0" borderId="0" xfId="0" applyNumberFormat="1" applyFont="1" applyBorder="1" applyAlignment="1">
      <alignment horizontal="right"/>
    </xf>
    <xf numFmtId="0" fontId="26" fillId="0" borderId="0" xfId="0" applyFont="1"/>
    <xf numFmtId="164" fontId="28" fillId="0" borderId="0" xfId="1" applyNumberFormat="1" applyFont="1"/>
    <xf numFmtId="49" fontId="28" fillId="0" borderId="0" xfId="0" applyNumberFormat="1" applyFont="1" applyAlignment="1">
      <alignment horizontal="right"/>
    </xf>
    <xf numFmtId="164" fontId="0" fillId="0" borderId="0" xfId="1" applyNumberFormat="1" applyFont="1"/>
    <xf numFmtId="0" fontId="28" fillId="0" borderId="0" xfId="0" applyFont="1"/>
    <xf numFmtId="164" fontId="0" fillId="0" borderId="0" xfId="1" applyNumberFormat="1" applyFont="1" applyBorder="1"/>
    <xf numFmtId="49" fontId="0" fillId="0" borderId="0" xfId="0" applyNumberFormat="1" applyBorder="1" applyAlignment="1">
      <alignment horizontal="right"/>
    </xf>
    <xf numFmtId="0" fontId="28" fillId="0" borderId="0" xfId="0" applyFont="1" applyBorder="1"/>
    <xf numFmtId="0" fontId="28" fillId="0" borderId="1" xfId="0" applyFont="1" applyBorder="1"/>
    <xf numFmtId="49" fontId="0" fillId="0" borderId="0" xfId="0" applyNumberFormat="1" applyAlignment="1">
      <alignment horizontal="right"/>
    </xf>
    <xf numFmtId="164" fontId="0" fillId="0" borderId="1" xfId="1" applyNumberFormat="1" applyFont="1" applyBorder="1"/>
    <xf numFmtId="164" fontId="28" fillId="0" borderId="0" xfId="1" applyNumberFormat="1" applyFont="1" applyBorder="1" applyAlignment="1">
      <alignment horizontal="right" vertical="center" wrapText="1"/>
    </xf>
    <xf numFmtId="164" fontId="28" fillId="0" borderId="1" xfId="1" applyNumberFormat="1" applyFont="1" applyBorder="1" applyAlignment="1">
      <alignment horizontal="right" vertical="center" wrapText="1"/>
    </xf>
    <xf numFmtId="164" fontId="24" fillId="0" borderId="1" xfId="1" applyNumberFormat="1" applyFont="1" applyBorder="1" applyAlignment="1">
      <alignment horizontal="right" vertical="center" wrapText="1"/>
    </xf>
    <xf numFmtId="164" fontId="28" fillId="0" borderId="0" xfId="1" applyNumberFormat="1" applyFont="1" applyBorder="1"/>
    <xf numFmtId="0" fontId="0" fillId="0" borderId="0" xfId="0" applyAlignment="1">
      <alignment horizontal="center" vertical="center" textRotation="180"/>
    </xf>
    <xf numFmtId="0" fontId="24" fillId="0" borderId="1" xfId="0" applyFont="1" applyBorder="1" applyAlignment="1">
      <alignment horizontal="center"/>
    </xf>
    <xf numFmtId="164" fontId="29" fillId="0" borderId="0" xfId="1" quotePrefix="1" applyNumberFormat="1" applyFont="1"/>
    <xf numFmtId="0" fontId="24" fillId="0" borderId="0" xfId="0" applyFont="1" applyAlignment="1"/>
    <xf numFmtId="0" fontId="25" fillId="0" borderId="0" xfId="0" applyFont="1" applyAlignment="1"/>
    <xf numFmtId="164" fontId="24" fillId="0" borderId="0" xfId="1" applyNumberFormat="1" applyFont="1" applyAlignment="1">
      <alignment horizontal="right" vertical="center"/>
    </xf>
    <xf numFmtId="164" fontId="23" fillId="0" borderId="0" xfId="1" applyNumberFormat="1" applyFont="1"/>
    <xf numFmtId="0" fontId="24" fillId="0" borderId="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5" fillId="0" borderId="0" xfId="0" applyFont="1" applyBorder="1" applyAlignment="1">
      <alignment horizontal="right"/>
    </xf>
    <xf numFmtId="0" fontId="0" fillId="0" borderId="0" xfId="0" applyAlignment="1">
      <alignment horizontal="center"/>
    </xf>
    <xf numFmtId="0" fontId="23" fillId="0" borderId="0" xfId="0" applyFont="1"/>
    <xf numFmtId="164" fontId="23" fillId="0" borderId="0" xfId="1" quotePrefix="1" applyNumberFormat="1" applyFont="1"/>
    <xf numFmtId="0" fontId="23" fillId="0" borderId="0" xfId="0" applyFont="1" applyBorder="1"/>
    <xf numFmtId="164" fontId="23" fillId="0" borderId="0" xfId="1" applyNumberFormat="1" applyFont="1" applyBorder="1"/>
    <xf numFmtId="0" fontId="26" fillId="0" borderId="0" xfId="0" applyFont="1" applyBorder="1"/>
    <xf numFmtId="164" fontId="26" fillId="0" borderId="0" xfId="1" applyNumberFormat="1" applyFont="1"/>
    <xf numFmtId="0" fontId="30" fillId="0" borderId="0" xfId="0" applyFont="1"/>
    <xf numFmtId="164" fontId="27" fillId="0" borderId="0" xfId="1" applyNumberFormat="1" applyFont="1" applyFill="1" applyBorder="1" applyAlignment="1">
      <alignment horizontal="right" wrapText="1"/>
    </xf>
    <xf numFmtId="0" fontId="27" fillId="0" borderId="0" xfId="7" applyFont="1" applyFill="1" applyBorder="1" applyAlignment="1">
      <alignment horizontal="right" wrapText="1"/>
    </xf>
    <xf numFmtId="164" fontId="0" fillId="0" borderId="0" xfId="0" applyNumberFormat="1" applyBorder="1"/>
    <xf numFmtId="0" fontId="28" fillId="0" borderId="0" xfId="5" applyFont="1" applyAlignment="1"/>
    <xf numFmtId="0" fontId="28" fillId="0" borderId="0" xfId="5" applyFont="1"/>
    <xf numFmtId="0" fontId="35" fillId="0" borderId="0" xfId="0" applyFont="1"/>
    <xf numFmtId="0" fontId="37" fillId="0" borderId="0" xfId="0" applyFont="1"/>
    <xf numFmtId="0" fontId="36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7" fillId="0" borderId="1" xfId="0" applyFont="1" applyBorder="1"/>
    <xf numFmtId="0" fontId="35" fillId="0" borderId="0" xfId="0" applyFont="1" applyBorder="1"/>
    <xf numFmtId="164" fontId="35" fillId="0" borderId="0" xfId="1" applyNumberFormat="1" applyFont="1"/>
    <xf numFmtId="0" fontId="35" fillId="0" borderId="0" xfId="0" applyFont="1" applyAlignment="1">
      <alignment horizontal="left"/>
    </xf>
    <xf numFmtId="0" fontId="34" fillId="0" borderId="0" xfId="0" applyFont="1"/>
    <xf numFmtId="0" fontId="35" fillId="0" borderId="1" xfId="0" applyFont="1" applyBorder="1"/>
    <xf numFmtId="164" fontId="35" fillId="0" borderId="0" xfId="1" applyNumberFormat="1" applyFont="1" applyBorder="1"/>
    <xf numFmtId="0" fontId="34" fillId="0" borderId="0" xfId="0" applyFont="1" applyAlignment="1"/>
    <xf numFmtId="0" fontId="36" fillId="0" borderId="0" xfId="0" applyFont="1" applyAlignment="1"/>
    <xf numFmtId="0" fontId="36" fillId="0" borderId="0" xfId="0" applyFont="1" applyBorder="1" applyAlignment="1">
      <alignment horizontal="center"/>
    </xf>
    <xf numFmtId="0" fontId="24" fillId="0" borderId="0" xfId="0" applyFont="1" applyAlignment="1">
      <alignment horizontal="right" vertical="top" wrapText="1"/>
    </xf>
    <xf numFmtId="0" fontId="28" fillId="0" borderId="1" xfId="5" applyFont="1" applyBorder="1"/>
    <xf numFmtId="164" fontId="24" fillId="0" borderId="1" xfId="1" applyNumberFormat="1" applyFont="1" applyFill="1" applyBorder="1" applyAlignment="1">
      <alignment horizontal="center" vertical="center"/>
    </xf>
    <xf numFmtId="0" fontId="37" fillId="0" borderId="0" xfId="0" applyFont="1" applyBorder="1"/>
    <xf numFmtId="0" fontId="35" fillId="0" borderId="0" xfId="0" applyFont="1" applyAlignment="1"/>
    <xf numFmtId="0" fontId="33" fillId="0" borderId="0" xfId="0" applyFont="1"/>
    <xf numFmtId="0" fontId="28" fillId="0" borderId="0" xfId="5" applyFont="1" applyBorder="1"/>
    <xf numFmtId="0" fontId="28" fillId="0" borderId="0" xfId="5" applyFont="1" applyBorder="1" applyAlignment="1">
      <alignment horizontal="right"/>
    </xf>
    <xf numFmtId="0" fontId="28" fillId="0" borderId="0" xfId="5" applyFont="1" applyBorder="1" applyAlignment="1">
      <alignment vertical="center"/>
    </xf>
    <xf numFmtId="0" fontId="25" fillId="0" borderId="0" xfId="0" applyFont="1" applyAlignment="1">
      <alignment vertical="center" wrapText="1"/>
    </xf>
    <xf numFmtId="0" fontId="36" fillId="0" borderId="0" xfId="0" applyFont="1"/>
    <xf numFmtId="0" fontId="37" fillId="0" borderId="0" xfId="0" applyFont="1" applyAlignment="1">
      <alignment horizontal="center"/>
    </xf>
    <xf numFmtId="0" fontId="35" fillId="0" borderId="2" xfId="0" applyFont="1" applyBorder="1"/>
    <xf numFmtId="0" fontId="28" fillId="0" borderId="0" xfId="0" applyFont="1" applyAlignment="1"/>
    <xf numFmtId="164" fontId="24" fillId="0" borderId="0" xfId="1" applyNumberFormat="1" applyFont="1" applyFill="1" applyBorder="1" applyAlignment="1">
      <alignment vertical="center"/>
    </xf>
    <xf numFmtId="0" fontId="25" fillId="0" borderId="0" xfId="0" applyFont="1" applyAlignment="1">
      <alignment horizontal="left" vertical="center" wrapText="1" indent="1"/>
    </xf>
    <xf numFmtId="0" fontId="24" fillId="0" borderId="0" xfId="0" applyFont="1" applyAlignment="1">
      <alignment horizontal="left" vertical="top" wrapText="1" indent="1"/>
    </xf>
    <xf numFmtId="0" fontId="28" fillId="0" borderId="0" xfId="0" applyFont="1" applyAlignment="1">
      <alignment vertical="top"/>
    </xf>
    <xf numFmtId="0" fontId="28" fillId="0" borderId="0" xfId="0" applyFont="1" applyAlignment="1">
      <alignment horizontal="center" vertical="top" wrapText="1"/>
    </xf>
    <xf numFmtId="0" fontId="28" fillId="0" borderId="0" xfId="0" applyFont="1" applyAlignment="1">
      <alignment vertical="top" wrapText="1"/>
    </xf>
    <xf numFmtId="0" fontId="28" fillId="0" borderId="0" xfId="0" applyFont="1" applyBorder="1" applyAlignment="1">
      <alignment vertical="top"/>
    </xf>
    <xf numFmtId="0" fontId="28" fillId="0" borderId="0" xfId="0" applyFont="1" applyBorder="1" applyAlignment="1"/>
    <xf numFmtId="0" fontId="28" fillId="0" borderId="0" xfId="0" applyFont="1" applyAlignment="1">
      <alignment horizontal="left" indent="1"/>
    </xf>
    <xf numFmtId="0" fontId="24" fillId="0" borderId="3" xfId="0" applyFont="1" applyBorder="1" applyAlignment="1">
      <alignment horizontal="left" vertical="center"/>
    </xf>
    <xf numFmtId="0" fontId="28" fillId="0" borderId="3" xfId="0" applyFont="1" applyBorder="1" applyAlignment="1">
      <alignment vertical="center"/>
    </xf>
    <xf numFmtId="164" fontId="24" fillId="0" borderId="3" xfId="1" applyNumberFormat="1" applyFont="1" applyBorder="1" applyAlignment="1">
      <alignment vertical="center"/>
    </xf>
    <xf numFmtId="164" fontId="28" fillId="0" borderId="3" xfId="1" applyNumberFormat="1" applyFont="1" applyBorder="1" applyAlignment="1">
      <alignment vertical="center"/>
    </xf>
    <xf numFmtId="164" fontId="28" fillId="0" borderId="0" xfId="1" applyNumberFormat="1" applyFont="1" applyBorder="1" applyAlignment="1">
      <alignment vertical="center"/>
    </xf>
    <xf numFmtId="164" fontId="28" fillId="0" borderId="0" xfId="1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4" fillId="0" borderId="0" xfId="0" applyFont="1" applyAlignment="1">
      <alignment vertical="center" wrapText="1"/>
    </xf>
    <xf numFmtId="0" fontId="28" fillId="0" borderId="0" xfId="0" applyFont="1" applyAlignment="1">
      <alignment wrapText="1"/>
    </xf>
    <xf numFmtId="0" fontId="24" fillId="0" borderId="0" xfId="0" applyFont="1" applyAlignment="1">
      <alignment horizontal="left" vertical="center" wrapText="1" indent="2"/>
    </xf>
    <xf numFmtId="164" fontId="28" fillId="0" borderId="0" xfId="1" quotePrefix="1" applyNumberFormat="1" applyFont="1"/>
    <xf numFmtId="0" fontId="28" fillId="0" borderId="0" xfId="4" quotePrefix="1" applyNumberFormat="1" applyFont="1"/>
    <xf numFmtId="0" fontId="24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0" fontId="37" fillId="0" borderId="0" xfId="0" applyFont="1" applyAlignment="1">
      <alignment horizontal="right"/>
    </xf>
    <xf numFmtId="164" fontId="34" fillId="0" borderId="0" xfId="1" applyNumberFormat="1" applyFont="1" applyBorder="1" applyAlignment="1">
      <alignment horizontal="center" vertical="center" wrapText="1"/>
    </xf>
    <xf numFmtId="164" fontId="35" fillId="0" borderId="0" xfId="1" applyNumberFormat="1" applyFont="1" applyBorder="1" applyAlignment="1">
      <alignment horizontal="right" vertical="center" wrapText="1"/>
    </xf>
    <xf numFmtId="164" fontId="34" fillId="0" borderId="0" xfId="1" applyNumberFormat="1" applyFont="1" applyBorder="1" applyAlignment="1">
      <alignment horizontal="right" vertical="center" wrapText="1"/>
    </xf>
    <xf numFmtId="164" fontId="34" fillId="0" borderId="1" xfId="1" applyNumberFormat="1" applyFont="1" applyBorder="1" applyAlignment="1">
      <alignment horizontal="center" vertical="center" wrapText="1"/>
    </xf>
    <xf numFmtId="164" fontId="35" fillId="0" borderId="1" xfId="1" applyNumberFormat="1" applyFont="1" applyBorder="1" applyAlignment="1">
      <alignment horizontal="right" vertical="center" wrapText="1"/>
    </xf>
    <xf numFmtId="0" fontId="34" fillId="0" borderId="0" xfId="0" applyFont="1" applyBorder="1"/>
    <xf numFmtId="164" fontId="34" fillId="0" borderId="0" xfId="1" applyNumberFormat="1" applyFont="1" applyBorder="1"/>
    <xf numFmtId="0" fontId="33" fillId="0" borderId="0" xfId="0" applyFont="1" applyBorder="1"/>
    <xf numFmtId="0" fontId="23" fillId="0" borderId="0" xfId="0" applyFont="1" applyFill="1"/>
    <xf numFmtId="0" fontId="36" fillId="0" borderId="0" xfId="0" applyFont="1" applyBorder="1"/>
    <xf numFmtId="0" fontId="35" fillId="0" borderId="0" xfId="0" applyFont="1" applyBorder="1" applyAlignment="1">
      <alignment horizontal="right"/>
    </xf>
    <xf numFmtId="164" fontId="34" fillId="0" borderId="1" xfId="1" applyNumberFormat="1" applyFont="1" applyBorder="1" applyAlignment="1">
      <alignment horizontal="right" vertical="center" wrapText="1"/>
    </xf>
    <xf numFmtId="0" fontId="33" fillId="0" borderId="1" xfId="0" applyFont="1" applyBorder="1"/>
    <xf numFmtId="0" fontId="40" fillId="0" borderId="0" xfId="7" applyFont="1" applyFill="1" applyBorder="1" applyAlignment="1">
      <alignment horizontal="right" wrapText="1"/>
    </xf>
    <xf numFmtId="164" fontId="40" fillId="0" borderId="0" xfId="1" applyNumberFormat="1" applyFont="1" applyFill="1" applyBorder="1" applyAlignment="1">
      <alignment horizontal="right" wrapText="1"/>
    </xf>
    <xf numFmtId="0" fontId="28" fillId="0" borderId="0" xfId="0" applyFont="1" applyBorder="1" applyAlignment="1">
      <alignment horizontal="center"/>
    </xf>
    <xf numFmtId="0" fontId="37" fillId="0" borderId="0" xfId="0" applyFont="1" applyAlignment="1"/>
    <xf numFmtId="0" fontId="28" fillId="0" borderId="0" xfId="5" applyFont="1" applyAlignment="1">
      <alignment vertical="center"/>
    </xf>
    <xf numFmtId="164" fontId="28" fillId="0" borderId="1" xfId="1" applyNumberFormat="1" applyFont="1" applyBorder="1" applyAlignment="1">
      <alignment vertical="center"/>
    </xf>
    <xf numFmtId="0" fontId="34" fillId="0" borderId="0" xfId="0" applyFont="1" applyBorder="1" applyAlignment="1">
      <alignment horizontal="left"/>
    </xf>
    <xf numFmtId="0" fontId="28" fillId="0" borderId="4" xfId="0" applyFont="1" applyBorder="1"/>
    <xf numFmtId="0" fontId="28" fillId="0" borderId="0" xfId="0" quotePrefix="1" applyFont="1"/>
    <xf numFmtId="0" fontId="24" fillId="0" borderId="1" xfId="0" applyFont="1" applyBorder="1" applyAlignment="1"/>
    <xf numFmtId="0" fontId="24" fillId="0" borderId="0" xfId="0" applyFont="1" applyBorder="1" applyAlignment="1"/>
    <xf numFmtId="0" fontId="28" fillId="0" borderId="2" xfId="0" applyFont="1" applyBorder="1"/>
    <xf numFmtId="0" fontId="34" fillId="0" borderId="0" xfId="0" applyFont="1" applyAlignment="1">
      <alignment horizontal="left"/>
    </xf>
    <xf numFmtId="0" fontId="36" fillId="0" borderId="0" xfId="0" applyFont="1" applyAlignment="1">
      <alignment horizontal="left"/>
    </xf>
    <xf numFmtId="0" fontId="37" fillId="0" borderId="0" xfId="0" applyFont="1" applyAlignment="1">
      <alignment horizontal="left"/>
    </xf>
    <xf numFmtId="0" fontId="37" fillId="0" borderId="1" xfId="0" applyFont="1" applyBorder="1" applyAlignment="1">
      <alignment horizontal="left"/>
    </xf>
    <xf numFmtId="0" fontId="34" fillId="0" borderId="1" xfId="0" applyFont="1" applyBorder="1" applyAlignment="1">
      <alignment horizontal="left"/>
    </xf>
    <xf numFmtId="49" fontId="28" fillId="0" borderId="0" xfId="0" applyNumberFormat="1" applyFont="1" applyBorder="1" applyAlignment="1">
      <alignment horizontal="right"/>
    </xf>
    <xf numFmtId="0" fontId="35" fillId="0" borderId="0" xfId="0" applyFont="1" applyAlignment="1">
      <alignment horizontal="right"/>
    </xf>
    <xf numFmtId="0" fontId="35" fillId="0" borderId="1" xfId="0" applyFont="1" applyBorder="1" applyAlignment="1">
      <alignment horizontal="right"/>
    </xf>
    <xf numFmtId="0" fontId="37" fillId="0" borderId="0" xfId="0" applyFont="1" applyBorder="1" applyAlignment="1">
      <alignment horizontal="left"/>
    </xf>
    <xf numFmtId="0" fontId="23" fillId="0" borderId="1" xfId="0" applyFont="1" applyBorder="1"/>
    <xf numFmtId="0" fontId="23" fillId="0" borderId="0" xfId="0" applyFont="1" applyAlignment="1"/>
    <xf numFmtId="0" fontId="23" fillId="0" borderId="0" xfId="0" applyFont="1" applyBorder="1" applyAlignment="1">
      <alignment horizontal="right" vertical="center" wrapText="1"/>
    </xf>
    <xf numFmtId="0" fontId="23" fillId="0" borderId="1" xfId="0" applyFont="1" applyBorder="1" applyAlignment="1">
      <alignment horizontal="right" vertical="center" wrapText="1"/>
    </xf>
    <xf numFmtId="0" fontId="23" fillId="0" borderId="1" xfId="0" applyFont="1" applyFill="1" applyBorder="1"/>
    <xf numFmtId="0" fontId="23" fillId="0" borderId="0" xfId="0" applyFont="1" applyAlignment="1">
      <alignment horizontal="right"/>
    </xf>
    <xf numFmtId="164" fontId="23" fillId="0" borderId="0" xfId="1" applyNumberFormat="1" applyFont="1" applyFill="1" applyBorder="1"/>
    <xf numFmtId="49" fontId="23" fillId="0" borderId="0" xfId="0" applyNumberFormat="1" applyFont="1" applyAlignment="1">
      <alignment horizontal="right"/>
    </xf>
    <xf numFmtId="0" fontId="23" fillId="0" borderId="0" xfId="0" applyFont="1" applyAlignment="1">
      <alignment horizontal="left" vertical="center"/>
    </xf>
    <xf numFmtId="164" fontId="23" fillId="0" borderId="1" xfId="1" applyNumberFormat="1" applyFont="1" applyFill="1" applyBorder="1"/>
    <xf numFmtId="0" fontId="23" fillId="0" borderId="0" xfId="0" quotePrefix="1" applyFont="1" applyAlignment="1">
      <alignment horizontal="right"/>
    </xf>
    <xf numFmtId="164" fontId="23" fillId="0" borderId="0" xfId="1" applyNumberFormat="1" applyFont="1" applyBorder="1" applyAlignment="1">
      <alignment horizontal="right"/>
    </xf>
    <xf numFmtId="0" fontId="23" fillId="0" borderId="0" xfId="0" applyFont="1" applyBorder="1" applyAlignment="1">
      <alignment vertical="center" wrapText="1" shrinkToFit="1"/>
    </xf>
    <xf numFmtId="164" fontId="24" fillId="0" borderId="0" xfId="1" applyNumberFormat="1" applyFont="1" applyFill="1" applyBorder="1" applyAlignment="1">
      <alignment horizontal="center" vertical="center"/>
    </xf>
    <xf numFmtId="164" fontId="35" fillId="0" borderId="0" xfId="1" applyNumberFormat="1" applyFont="1" applyBorder="1" applyAlignment="1">
      <alignment horizontal="center"/>
    </xf>
    <xf numFmtId="43" fontId="28" fillId="0" borderId="0" xfId="5" applyNumberFormat="1" applyFont="1" applyAlignment="1">
      <alignment vertical="center"/>
    </xf>
    <xf numFmtId="0" fontId="42" fillId="0" borderId="0" xfId="0" applyFont="1"/>
    <xf numFmtId="0" fontId="43" fillId="0" borderId="0" xfId="0" applyFont="1"/>
    <xf numFmtId="0" fontId="42" fillId="0" borderId="0" xfId="0" applyFont="1" applyBorder="1"/>
    <xf numFmtId="0" fontId="43" fillId="0" borderId="0" xfId="0" applyFont="1" applyBorder="1"/>
    <xf numFmtId="0" fontId="23" fillId="0" borderId="0" xfId="0" applyFont="1" applyFill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2" fillId="0" borderId="0" xfId="0" applyFont="1" applyFill="1" applyBorder="1" applyAlignment="1">
      <alignment horizontal="left"/>
    </xf>
    <xf numFmtId="0" fontId="42" fillId="0" borderId="1" xfId="0" applyFont="1" applyFill="1" applyBorder="1" applyAlignment="1">
      <alignment horizontal="left"/>
    </xf>
    <xf numFmtId="164" fontId="42" fillId="0" borderId="0" xfId="1" applyNumberFormat="1" applyFont="1" applyBorder="1" applyAlignment="1">
      <alignment horizontal="center" vertical="center" wrapText="1"/>
    </xf>
    <xf numFmtId="164" fontId="42" fillId="0" borderId="1" xfId="1" applyNumberFormat="1" applyFont="1" applyBorder="1" applyAlignment="1">
      <alignment horizontal="center" vertical="center" wrapText="1"/>
    </xf>
    <xf numFmtId="49" fontId="42" fillId="0" borderId="0" xfId="0" applyNumberFormat="1" applyFont="1" applyAlignment="1">
      <alignment horizontal="right"/>
    </xf>
    <xf numFmtId="0" fontId="41" fillId="0" borderId="0" xfId="6" applyFont="1" applyFill="1" applyBorder="1" applyAlignment="1">
      <alignment horizontal="right" wrapText="1"/>
    </xf>
    <xf numFmtId="164" fontId="41" fillId="0" borderId="0" xfId="1" applyNumberFormat="1" applyFont="1" applyFill="1" applyBorder="1" applyAlignment="1">
      <alignment horizontal="right" wrapText="1"/>
    </xf>
    <xf numFmtId="164" fontId="48" fillId="0" borderId="0" xfId="1" applyNumberFormat="1" applyFont="1" applyBorder="1" applyAlignment="1">
      <alignment horizontal="right" vertical="center"/>
    </xf>
    <xf numFmtId="0" fontId="27" fillId="0" borderId="0" xfId="0" applyFont="1"/>
    <xf numFmtId="0" fontId="40" fillId="0" borderId="0" xfId="0" applyFont="1"/>
    <xf numFmtId="0" fontId="27" fillId="0" borderId="1" xfId="0" applyFont="1" applyBorder="1"/>
    <xf numFmtId="0" fontId="27" fillId="0" borderId="0" xfId="0" applyFont="1" applyBorder="1"/>
    <xf numFmtId="0" fontId="40" fillId="0" borderId="0" xfId="0" applyFont="1" applyBorder="1"/>
    <xf numFmtId="0" fontId="39" fillId="0" borderId="0" xfId="0" applyFont="1" applyBorder="1"/>
    <xf numFmtId="0" fontId="47" fillId="0" borderId="0" xfId="0" applyFont="1" applyBorder="1"/>
    <xf numFmtId="164" fontId="39" fillId="0" borderId="0" xfId="1" applyNumberFormat="1" applyFont="1" applyBorder="1" applyAlignment="1">
      <alignment horizontal="right" vertical="center"/>
    </xf>
    <xf numFmtId="164" fontId="39" fillId="0" borderId="0" xfId="1" applyNumberFormat="1" applyFont="1" applyAlignment="1">
      <alignment horizontal="right" vertical="center"/>
    </xf>
    <xf numFmtId="164" fontId="40" fillId="0" borderId="0" xfId="0" applyNumberFormat="1" applyFont="1"/>
    <xf numFmtId="0" fontId="40" fillId="0" borderId="1" xfId="0" applyFont="1" applyBorder="1"/>
    <xf numFmtId="164" fontId="40" fillId="0" borderId="0" xfId="1" applyNumberFormat="1" applyFont="1" applyBorder="1"/>
    <xf numFmtId="0" fontId="39" fillId="0" borderId="0" xfId="0" applyFont="1"/>
    <xf numFmtId="49" fontId="40" fillId="0" borderId="0" xfId="0" applyNumberFormat="1" applyFont="1" applyAlignment="1">
      <alignment horizontal="right"/>
    </xf>
    <xf numFmtId="0" fontId="47" fillId="0" borderId="0" xfId="0" applyFont="1"/>
    <xf numFmtId="49" fontId="27" fillId="0" borderId="0" xfId="0" applyNumberFormat="1" applyFont="1" applyAlignment="1">
      <alignment horizontal="right"/>
    </xf>
    <xf numFmtId="49" fontId="40" fillId="0" borderId="0" xfId="0" applyNumberFormat="1" applyFont="1" applyBorder="1" applyAlignment="1">
      <alignment horizontal="right"/>
    </xf>
    <xf numFmtId="49" fontId="27" fillId="0" borderId="0" xfId="0" applyNumberFormat="1" applyFont="1" applyBorder="1" applyAlignment="1">
      <alignment horizontal="right"/>
    </xf>
    <xf numFmtId="164" fontId="27" fillId="0" borderId="0" xfId="1" applyNumberFormat="1" applyFont="1"/>
    <xf numFmtId="0" fontId="40" fillId="0" borderId="0" xfId="0" quotePrefix="1" applyFont="1" applyAlignment="1">
      <alignment horizontal="right"/>
    </xf>
    <xf numFmtId="0" fontId="27" fillId="0" borderId="0" xfId="0" applyFont="1" applyAlignment="1">
      <alignment horizontal="right"/>
    </xf>
    <xf numFmtId="49" fontId="27" fillId="0" borderId="1" xfId="0" applyNumberFormat="1" applyFont="1" applyBorder="1" applyAlignment="1">
      <alignment horizontal="right"/>
    </xf>
    <xf numFmtId="164" fontId="27" fillId="0" borderId="1" xfId="1" applyNumberFormat="1" applyFont="1" applyBorder="1"/>
    <xf numFmtId="0" fontId="41" fillId="0" borderId="0" xfId="0" applyFont="1" applyBorder="1"/>
    <xf numFmtId="0" fontId="41" fillId="0" borderId="0" xfId="0" applyFont="1"/>
    <xf numFmtId="0" fontId="41" fillId="0" borderId="1" xfId="0" applyFont="1" applyBorder="1"/>
    <xf numFmtId="0" fontId="48" fillId="0" borderId="0" xfId="0" applyFont="1" applyBorder="1"/>
    <xf numFmtId="0" fontId="49" fillId="0" borderId="0" xfId="0" applyFont="1" applyBorder="1"/>
    <xf numFmtId="0" fontId="48" fillId="0" borderId="0" xfId="0" applyFont="1" applyBorder="1" applyAlignment="1">
      <alignment horizontal="right" vertical="center"/>
    </xf>
    <xf numFmtId="49" fontId="41" fillId="0" borderId="0" xfId="0" applyNumberFormat="1" applyFont="1" applyBorder="1" applyAlignment="1">
      <alignment horizontal="right"/>
    </xf>
    <xf numFmtId="164" fontId="41" fillId="0" borderId="0" xfId="1" applyNumberFormat="1" applyFont="1" applyBorder="1" applyAlignment="1">
      <alignment horizontal="right"/>
    </xf>
    <xf numFmtId="0" fontId="41" fillId="0" borderId="0" xfId="0" applyNumberFormat="1" applyFont="1" applyBorder="1" applyAlignment="1">
      <alignment horizontal="right"/>
    </xf>
    <xf numFmtId="164" fontId="41" fillId="0" borderId="0" xfId="1" applyNumberFormat="1" applyFont="1" applyFill="1" applyBorder="1" applyAlignment="1">
      <alignment horizontal="right"/>
    </xf>
    <xf numFmtId="0" fontId="41" fillId="0" borderId="0" xfId="0" quotePrefix="1" applyFont="1" applyBorder="1" applyAlignment="1">
      <alignment horizontal="right"/>
    </xf>
    <xf numFmtId="0" fontId="41" fillId="0" borderId="0" xfId="0" applyFont="1" applyBorder="1" applyAlignment="1">
      <alignment horizontal="right"/>
    </xf>
    <xf numFmtId="0" fontId="49" fillId="0" borderId="1" xfId="0" applyFont="1" applyBorder="1"/>
    <xf numFmtId="0" fontId="41" fillId="0" borderId="0" xfId="0" applyFont="1" applyAlignment="1"/>
    <xf numFmtId="164" fontId="24" fillId="0" borderId="0" xfId="1" applyNumberFormat="1" applyFont="1" applyBorder="1" applyAlignment="1">
      <alignment horizontal="right" vertical="center"/>
    </xf>
    <xf numFmtId="0" fontId="39" fillId="0" borderId="0" xfId="0" applyFont="1" applyBorder="1" applyAlignment="1">
      <alignment horizontal="right"/>
    </xf>
    <xf numFmtId="0" fontId="24" fillId="0" borderId="0" xfId="0" applyFont="1" applyBorder="1" applyAlignment="1">
      <alignment horizontal="right"/>
    </xf>
    <xf numFmtId="0" fontId="28" fillId="0" borderId="0" xfId="0" applyFont="1" applyBorder="1" applyAlignment="1">
      <alignment horizontal="right"/>
    </xf>
    <xf numFmtId="0" fontId="28" fillId="0" borderId="1" xfId="0" applyFont="1" applyBorder="1" applyAlignment="1">
      <alignment horizontal="right"/>
    </xf>
    <xf numFmtId="164" fontId="28" fillId="0" borderId="0" xfId="1" applyNumberFormat="1" applyFont="1" applyBorder="1" applyAlignment="1">
      <alignment horizontal="right"/>
    </xf>
    <xf numFmtId="164" fontId="24" fillId="0" borderId="0" xfId="1" applyNumberFormat="1" applyFont="1" applyBorder="1" applyAlignment="1">
      <alignment horizontal="right"/>
    </xf>
    <xf numFmtId="0" fontId="23" fillId="0" borderId="1" xfId="0" applyFont="1" applyBorder="1" applyAlignment="1">
      <alignment horizontal="right"/>
    </xf>
    <xf numFmtId="0" fontId="23" fillId="0" borderId="0" xfId="0" applyFont="1" applyBorder="1" applyAlignment="1">
      <alignment horizontal="right"/>
    </xf>
    <xf numFmtId="164" fontId="40" fillId="0" borderId="0" xfId="1" applyNumberFormat="1" applyFont="1" applyFill="1" applyAlignment="1">
      <alignment horizontal="right"/>
    </xf>
    <xf numFmtId="0" fontId="40" fillId="0" borderId="0" xfId="0" applyFont="1" applyFill="1" applyAlignment="1">
      <alignment horizontal="right"/>
    </xf>
    <xf numFmtId="164" fontId="23" fillId="0" borderId="0" xfId="1" applyNumberFormat="1" applyFont="1" applyFill="1" applyBorder="1" applyAlignment="1">
      <alignment horizontal="right"/>
    </xf>
    <xf numFmtId="164" fontId="23" fillId="0" borderId="1" xfId="1" applyNumberFormat="1" applyFont="1" applyBorder="1" applyAlignment="1">
      <alignment horizontal="right"/>
    </xf>
    <xf numFmtId="0" fontId="28" fillId="0" borderId="0" xfId="0" applyFont="1" applyAlignment="1">
      <alignment horizontal="right"/>
    </xf>
    <xf numFmtId="164" fontId="28" fillId="0" borderId="0" xfId="1" applyNumberFormat="1" applyFont="1" applyAlignment="1">
      <alignment horizontal="right"/>
    </xf>
    <xf numFmtId="0" fontId="27" fillId="0" borderId="1" xfId="0" applyFont="1" applyBorder="1" applyAlignment="1">
      <alignment horizontal="right"/>
    </xf>
    <xf numFmtId="0" fontId="27" fillId="0" borderId="0" xfId="0" applyFont="1" applyBorder="1" applyAlignment="1">
      <alignment horizontal="right"/>
    </xf>
    <xf numFmtId="0" fontId="40" fillId="0" borderId="0" xfId="0" applyFont="1" applyBorder="1" applyAlignment="1">
      <alignment horizontal="right"/>
    </xf>
    <xf numFmtId="0" fontId="40" fillId="0" borderId="0" xfId="0" applyFont="1" applyAlignment="1">
      <alignment horizontal="right"/>
    </xf>
    <xf numFmtId="0" fontId="40" fillId="0" borderId="1" xfId="0" applyFont="1" applyBorder="1" applyAlignment="1">
      <alignment horizontal="right"/>
    </xf>
    <xf numFmtId="164" fontId="40" fillId="0" borderId="1" xfId="1" applyNumberFormat="1" applyFont="1" applyBorder="1" applyAlignment="1">
      <alignment horizontal="right"/>
    </xf>
    <xf numFmtId="164" fontId="40" fillId="0" borderId="0" xfId="1" applyNumberFormat="1" applyFont="1" applyBorder="1" applyAlignment="1">
      <alignment horizontal="right"/>
    </xf>
    <xf numFmtId="164" fontId="27" fillId="0" borderId="0" xfId="1" applyNumberFormat="1" applyFont="1" applyBorder="1" applyAlignment="1">
      <alignment horizontal="right"/>
    </xf>
    <xf numFmtId="164" fontId="27" fillId="0" borderId="0" xfId="1" applyNumberFormat="1" applyFont="1" applyFill="1" applyBorder="1" applyAlignment="1">
      <alignment horizontal="right"/>
    </xf>
    <xf numFmtId="0" fontId="27" fillId="0" borderId="0" xfId="0" applyFont="1" applyFill="1" applyAlignment="1">
      <alignment horizontal="right"/>
    </xf>
    <xf numFmtId="0" fontId="27" fillId="0" borderId="0" xfId="0" applyFont="1" applyFill="1" applyBorder="1" applyAlignment="1">
      <alignment horizontal="right"/>
    </xf>
    <xf numFmtId="0" fontId="39" fillId="0" borderId="0" xfId="0" applyFont="1" applyAlignment="1">
      <alignment horizontal="right"/>
    </xf>
    <xf numFmtId="0" fontId="47" fillId="0" borderId="0" xfId="0" applyFont="1" applyAlignment="1">
      <alignment horizontal="right"/>
    </xf>
    <xf numFmtId="164" fontId="27" fillId="0" borderId="1" xfId="1" applyNumberFormat="1" applyFont="1" applyBorder="1" applyAlignment="1">
      <alignment horizontal="right"/>
    </xf>
    <xf numFmtId="0" fontId="41" fillId="0" borderId="1" xfId="0" applyFont="1" applyBorder="1" applyAlignment="1">
      <alignment horizontal="right"/>
    </xf>
    <xf numFmtId="164" fontId="41" fillId="0" borderId="1" xfId="1" applyNumberFormat="1" applyFont="1" applyBorder="1" applyAlignment="1">
      <alignment horizontal="right"/>
    </xf>
    <xf numFmtId="164" fontId="41" fillId="0" borderId="0" xfId="1" quotePrefix="1" applyNumberFormat="1" applyFont="1" applyBorder="1" applyAlignment="1">
      <alignment horizontal="right"/>
    </xf>
    <xf numFmtId="0" fontId="41" fillId="0" borderId="0" xfId="0" applyFont="1" applyAlignment="1">
      <alignment horizontal="right"/>
    </xf>
    <xf numFmtId="0" fontId="28" fillId="0" borderId="0" xfId="5" applyFont="1" applyAlignment="1">
      <alignment horizontal="right"/>
    </xf>
    <xf numFmtId="0" fontId="28" fillId="0" borderId="1" xfId="5" applyFont="1" applyBorder="1" applyAlignment="1">
      <alignment horizontal="right"/>
    </xf>
    <xf numFmtId="164" fontId="24" fillId="0" borderId="0" xfId="1" applyNumberFormat="1" applyFont="1" applyFill="1" applyBorder="1" applyAlignment="1">
      <alignment horizontal="right" vertical="center"/>
    </xf>
    <xf numFmtId="164" fontId="24" fillId="0" borderId="0" xfId="5" applyNumberFormat="1" applyFont="1" applyAlignment="1">
      <alignment horizontal="right" vertical="center"/>
    </xf>
    <xf numFmtId="164" fontId="24" fillId="0" borderId="1" xfId="1" applyNumberFormat="1" applyFont="1" applyFill="1" applyBorder="1" applyAlignment="1">
      <alignment horizontal="right" vertical="center"/>
    </xf>
    <xf numFmtId="164" fontId="24" fillId="0" borderId="1" xfId="1" applyNumberFormat="1" applyFont="1" applyBorder="1" applyAlignment="1">
      <alignment horizontal="right" vertical="center"/>
    </xf>
    <xf numFmtId="0" fontId="28" fillId="0" borderId="0" xfId="5" applyFont="1" applyFill="1" applyAlignment="1">
      <alignment horizontal="right"/>
    </xf>
    <xf numFmtId="164" fontId="28" fillId="0" borderId="0" xfId="1" applyNumberFormat="1" applyFont="1" applyFill="1" applyAlignment="1">
      <alignment horizontal="right"/>
    </xf>
    <xf numFmtId="0" fontId="23" fillId="0" borderId="0" xfId="0" applyFont="1" applyFill="1" applyAlignment="1">
      <alignment horizontal="right"/>
    </xf>
    <xf numFmtId="164" fontId="28" fillId="0" borderId="0" xfId="1" quotePrefix="1" applyNumberFormat="1" applyFont="1" applyFill="1" applyBorder="1" applyAlignment="1">
      <alignment horizontal="right"/>
    </xf>
    <xf numFmtId="0" fontId="23" fillId="0" borderId="1" xfId="0" applyFont="1" applyFill="1" applyBorder="1" applyAlignment="1">
      <alignment horizontal="right"/>
    </xf>
    <xf numFmtId="0" fontId="42" fillId="0" borderId="2" xfId="0" applyFont="1" applyBorder="1" applyAlignment="1">
      <alignment horizontal="right" vertical="center" wrapText="1"/>
    </xf>
    <xf numFmtId="0" fontId="23" fillId="0" borderId="0" xfId="0" applyFont="1" applyAlignment="1">
      <alignment horizontal="right" vertical="center"/>
    </xf>
    <xf numFmtId="0" fontId="42" fillId="0" borderId="0" xfId="0" applyFont="1" applyAlignment="1">
      <alignment horizontal="right" vertical="center"/>
    </xf>
    <xf numFmtId="0" fontId="24" fillId="0" borderId="0" xfId="0" applyFont="1" applyAlignment="1">
      <alignment horizontal="right" vertical="center" wrapText="1"/>
    </xf>
    <xf numFmtId="0" fontId="42" fillId="0" borderId="0" xfId="0" applyFont="1" applyBorder="1" applyAlignment="1">
      <alignment horizontal="right"/>
    </xf>
    <xf numFmtId="0" fontId="42" fillId="0" borderId="0" xfId="0" applyFont="1" applyFill="1" applyBorder="1" applyAlignment="1">
      <alignment horizontal="right"/>
    </xf>
    <xf numFmtId="0" fontId="42" fillId="0" borderId="1" xfId="0" applyFont="1" applyBorder="1" applyAlignment="1">
      <alignment horizontal="right"/>
    </xf>
    <xf numFmtId="0" fontId="42" fillId="0" borderId="1" xfId="0" applyFont="1" applyFill="1" applyBorder="1" applyAlignment="1">
      <alignment horizontal="right"/>
    </xf>
    <xf numFmtId="164" fontId="42" fillId="0" borderId="2" xfId="1" applyNumberFormat="1" applyFont="1" applyBorder="1" applyAlignment="1">
      <alignment horizontal="right" vertical="center" wrapText="1"/>
    </xf>
    <xf numFmtId="164" fontId="42" fillId="0" borderId="0" xfId="1" applyNumberFormat="1" applyFont="1" applyBorder="1" applyAlignment="1">
      <alignment horizontal="right" vertical="center" wrapText="1"/>
    </xf>
    <xf numFmtId="164" fontId="42" fillId="0" borderId="0" xfId="1" applyNumberFormat="1" applyFont="1" applyBorder="1" applyAlignment="1">
      <alignment horizontal="right" vertical="center"/>
    </xf>
    <xf numFmtId="164" fontId="42" fillId="0" borderId="1" xfId="1" applyNumberFormat="1" applyFont="1" applyBorder="1" applyAlignment="1">
      <alignment horizontal="right" vertical="center" wrapText="1"/>
    </xf>
    <xf numFmtId="164" fontId="42" fillId="0" borderId="1" xfId="1" applyNumberFormat="1" applyFont="1" applyBorder="1" applyAlignment="1">
      <alignment horizontal="right" vertical="center"/>
    </xf>
    <xf numFmtId="164" fontId="23" fillId="0" borderId="1" xfId="1" applyNumberFormat="1" applyFont="1" applyFill="1" applyBorder="1" applyAlignment="1">
      <alignment horizontal="right"/>
    </xf>
    <xf numFmtId="0" fontId="47" fillId="0" borderId="0" xfId="0" applyFont="1" applyBorder="1" applyAlignment="1">
      <alignment horizontal="right"/>
    </xf>
    <xf numFmtId="0" fontId="48" fillId="0" borderId="0" xfId="0" applyFont="1" applyBorder="1" applyAlignment="1">
      <alignment horizontal="right"/>
    </xf>
    <xf numFmtId="0" fontId="49" fillId="0" borderId="0" xfId="0" applyFont="1" applyBorder="1" applyAlignment="1">
      <alignment horizontal="right"/>
    </xf>
    <xf numFmtId="0" fontId="39" fillId="0" borderId="0" xfId="0" applyFont="1" applyBorder="1" applyAlignment="1">
      <alignment horizontal="left"/>
    </xf>
    <xf numFmtId="0" fontId="40" fillId="0" borderId="0" xfId="0" applyFont="1" applyBorder="1" applyAlignment="1">
      <alignment horizontal="left"/>
    </xf>
    <xf numFmtId="0" fontId="40" fillId="0" borderId="0" xfId="0" applyFont="1" applyAlignment="1">
      <alignment horizontal="left"/>
    </xf>
    <xf numFmtId="0" fontId="47" fillId="0" borderId="0" xfId="0" applyFont="1" applyBorder="1" applyAlignment="1">
      <alignment horizontal="left"/>
    </xf>
    <xf numFmtId="0" fontId="27" fillId="0" borderId="0" xfId="0" applyFont="1" applyBorder="1" applyAlignment="1">
      <alignment horizontal="left"/>
    </xf>
    <xf numFmtId="0" fontId="27" fillId="0" borderId="1" xfId="0" applyFont="1" applyBorder="1" applyAlignment="1">
      <alignment horizontal="left"/>
    </xf>
    <xf numFmtId="0" fontId="27" fillId="0" borderId="0" xfId="0" applyFont="1" applyAlignment="1">
      <alignment horizontal="left"/>
    </xf>
    <xf numFmtId="164" fontId="27" fillId="0" borderId="0" xfId="0" applyNumberFormat="1" applyFont="1" applyBorder="1" applyAlignment="1">
      <alignment horizontal="left"/>
    </xf>
    <xf numFmtId="164" fontId="23" fillId="0" borderId="0" xfId="1" applyNumberFormat="1" applyFont="1" applyFill="1" applyAlignment="1">
      <alignment horizontal="right"/>
    </xf>
    <xf numFmtId="0" fontId="48" fillId="0" borderId="1" xfId="0" applyFont="1" applyBorder="1" applyAlignment="1">
      <alignment horizontal="right"/>
    </xf>
    <xf numFmtId="0" fontId="24" fillId="0" borderId="0" xfId="5" applyFont="1" applyBorder="1" applyAlignment="1">
      <alignment horizontal="right" vertical="top"/>
    </xf>
    <xf numFmtId="0" fontId="28" fillId="0" borderId="0" xfId="5" applyFont="1" applyBorder="1" applyAlignment="1">
      <alignment horizontal="right" vertical="top"/>
    </xf>
    <xf numFmtId="0" fontId="24" fillId="0" borderId="0" xfId="5" applyFont="1" applyAlignment="1">
      <alignment horizontal="right" vertical="top"/>
    </xf>
    <xf numFmtId="0" fontId="25" fillId="0" borderId="0" xfId="5" applyFont="1" applyBorder="1" applyAlignment="1">
      <alignment horizontal="right" vertical="top"/>
    </xf>
    <xf numFmtId="0" fontId="24" fillId="0" borderId="0" xfId="5" applyFont="1" applyAlignment="1">
      <alignment horizontal="right"/>
    </xf>
    <xf numFmtId="0" fontId="24" fillId="0" borderId="1" xfId="5" applyFont="1" applyBorder="1" applyAlignment="1">
      <alignment horizontal="right" vertical="top"/>
    </xf>
    <xf numFmtId="0" fontId="24" fillId="0" borderId="0" xfId="5" applyFont="1" applyAlignment="1">
      <alignment horizontal="right" wrapText="1"/>
    </xf>
    <xf numFmtId="0" fontId="28" fillId="0" borderId="0" xfId="5" applyFont="1" applyAlignment="1">
      <alignment horizontal="right" vertical="top"/>
    </xf>
    <xf numFmtId="0" fontId="25" fillId="0" borderId="0" xfId="5" applyFont="1" applyAlignment="1">
      <alignment horizontal="right" wrapText="1"/>
    </xf>
    <xf numFmtId="0" fontId="24" fillId="0" borderId="0" xfId="5" applyFont="1" applyAlignment="1">
      <alignment horizontal="right" vertical="top" wrapText="1"/>
    </xf>
    <xf numFmtId="0" fontId="25" fillId="0" borderId="0" xfId="5" applyFont="1" applyAlignment="1">
      <alignment horizontal="right"/>
    </xf>
    <xf numFmtId="0" fontId="25" fillId="0" borderId="0" xfId="5" applyFont="1" applyAlignment="1">
      <alignment horizontal="right" vertical="top"/>
    </xf>
    <xf numFmtId="0" fontId="48" fillId="0" borderId="0" xfId="0" applyFont="1" applyBorder="1" applyAlignment="1">
      <alignment horizontal="right" vertical="top"/>
    </xf>
    <xf numFmtId="0" fontId="39" fillId="0" borderId="0" xfId="0" applyFont="1" applyBorder="1" applyAlignment="1">
      <alignment horizontal="right" vertical="top"/>
    </xf>
    <xf numFmtId="49" fontId="25" fillId="0" borderId="0" xfId="0" applyNumberFormat="1" applyFont="1" applyBorder="1" applyAlignment="1">
      <alignment horizontal="right"/>
    </xf>
    <xf numFmtId="164" fontId="27" fillId="0" borderId="0" xfId="0" applyNumberFormat="1" applyFont="1"/>
    <xf numFmtId="0" fontId="27" fillId="0" borderId="0" xfId="0" applyNumberFormat="1" applyFont="1" applyAlignment="1">
      <alignment horizontal="right"/>
    </xf>
    <xf numFmtId="164" fontId="27" fillId="0" borderId="0" xfId="1" applyNumberFormat="1" applyFont="1" applyBorder="1"/>
    <xf numFmtId="0" fontId="27" fillId="0" borderId="0" xfId="0" applyNumberFormat="1" applyFont="1" applyBorder="1" applyAlignment="1">
      <alignment horizontal="right"/>
    </xf>
    <xf numFmtId="164" fontId="27" fillId="0" borderId="0" xfId="1" applyNumberFormat="1" applyFont="1" applyFill="1" applyAlignment="1">
      <alignment horizontal="right"/>
    </xf>
    <xf numFmtId="0" fontId="27" fillId="0" borderId="0" xfId="0" quotePrefix="1" applyFont="1" applyAlignment="1">
      <alignment horizontal="right"/>
    </xf>
    <xf numFmtId="0" fontId="51" fillId="0" borderId="0" xfId="0" applyFont="1"/>
    <xf numFmtId="0" fontId="53" fillId="0" borderId="0" xfId="0" applyFont="1"/>
    <xf numFmtId="0" fontId="53" fillId="0" borderId="1" xfId="0" applyFont="1" applyBorder="1"/>
    <xf numFmtId="0" fontId="53" fillId="0" borderId="1" xfId="0" applyFont="1" applyBorder="1" applyAlignment="1">
      <alignment horizontal="right"/>
    </xf>
    <xf numFmtId="0" fontId="53" fillId="0" borderId="0" xfId="0" applyFont="1" applyBorder="1"/>
    <xf numFmtId="0" fontId="53" fillId="0" borderId="0" xfId="0" applyFont="1" applyBorder="1" applyAlignment="1">
      <alignment horizontal="right"/>
    </xf>
    <xf numFmtId="0" fontId="50" fillId="0" borderId="0" xfId="0" applyFont="1" applyBorder="1"/>
    <xf numFmtId="0" fontId="51" fillId="0" borderId="0" xfId="0" applyFont="1" applyBorder="1" applyAlignment="1">
      <alignment horizontal="right"/>
    </xf>
    <xf numFmtId="0" fontId="51" fillId="0" borderId="0" xfId="0" applyFont="1" applyBorder="1"/>
    <xf numFmtId="0" fontId="52" fillId="0" borderId="0" xfId="0" applyFont="1" applyBorder="1"/>
    <xf numFmtId="0" fontId="51" fillId="0" borderId="1" xfId="0" applyFont="1" applyBorder="1"/>
    <xf numFmtId="0" fontId="51" fillId="0" borderId="1" xfId="0" applyFont="1" applyBorder="1" applyAlignment="1">
      <alignment horizontal="right"/>
    </xf>
    <xf numFmtId="49" fontId="50" fillId="0" borderId="0" xfId="0" applyNumberFormat="1" applyFont="1" applyBorder="1" applyAlignment="1">
      <alignment horizontal="right"/>
    </xf>
    <xf numFmtId="49" fontId="53" fillId="0" borderId="0" xfId="0" applyNumberFormat="1" applyFont="1" applyBorder="1" applyAlignment="1">
      <alignment horizontal="right"/>
    </xf>
    <xf numFmtId="164" fontId="53" fillId="0" borderId="0" xfId="1" applyNumberFormat="1" applyFont="1" applyBorder="1" applyAlignment="1">
      <alignment horizontal="right"/>
    </xf>
    <xf numFmtId="49" fontId="51" fillId="0" borderId="0" xfId="0" applyNumberFormat="1" applyFont="1" applyBorder="1" applyAlignment="1">
      <alignment horizontal="right"/>
    </xf>
    <xf numFmtId="0" fontId="51" fillId="0" borderId="0" xfId="0" applyFont="1" applyAlignment="1">
      <alignment horizontal="right"/>
    </xf>
    <xf numFmtId="164" fontId="51" fillId="0" borderId="0" xfId="1" applyNumberFormat="1" applyFont="1" applyFill="1" applyAlignment="1">
      <alignment horizontal="right"/>
    </xf>
    <xf numFmtId="0" fontId="50" fillId="0" borderId="0" xfId="0" applyFont="1" applyAlignment="1">
      <alignment horizontal="center"/>
    </xf>
    <xf numFmtId="0" fontId="52" fillId="0" borderId="0" xfId="0" applyFont="1" applyAlignment="1">
      <alignment horizontal="center"/>
    </xf>
    <xf numFmtId="0" fontId="53" fillId="0" borderId="0" xfId="0" applyFont="1" applyAlignment="1">
      <alignment horizontal="right"/>
    </xf>
    <xf numFmtId="0" fontId="50" fillId="0" borderId="0" xfId="0" applyFont="1" applyAlignment="1">
      <alignment horizontal="right"/>
    </xf>
    <xf numFmtId="0" fontId="50" fillId="0" borderId="0" xfId="0" applyFont="1"/>
    <xf numFmtId="0" fontId="52" fillId="0" borderId="0" xfId="0" applyFont="1"/>
    <xf numFmtId="0" fontId="52" fillId="0" borderId="0" xfId="0" applyFont="1" applyAlignment="1">
      <alignment horizontal="right"/>
    </xf>
    <xf numFmtId="0" fontId="53" fillId="0" borderId="0" xfId="0" applyFont="1" applyAlignment="1"/>
    <xf numFmtId="0" fontId="51" fillId="0" borderId="0" xfId="0" applyFont="1" applyAlignment="1"/>
    <xf numFmtId="164" fontId="50" fillId="0" borderId="0" xfId="1" applyNumberFormat="1" applyFont="1" applyFill="1" applyBorder="1" applyAlignment="1">
      <alignment vertical="center"/>
    </xf>
    <xf numFmtId="0" fontId="48" fillId="0" borderId="0" xfId="0" applyFont="1" applyBorder="1" applyAlignment="1">
      <alignment horizontal="left"/>
    </xf>
    <xf numFmtId="49" fontId="40" fillId="0" borderId="1" xfId="0" applyNumberFormat="1" applyFont="1" applyBorder="1" applyAlignment="1">
      <alignment horizontal="right"/>
    </xf>
    <xf numFmtId="0" fontId="23" fillId="0" borderId="0" xfId="5" applyFont="1" applyAlignment="1">
      <alignment horizontal="right"/>
    </xf>
    <xf numFmtId="0" fontId="23" fillId="0" borderId="0" xfId="5" applyFont="1"/>
    <xf numFmtId="0" fontId="23" fillId="0" borderId="0" xfId="5" applyFont="1" applyBorder="1"/>
    <xf numFmtId="0" fontId="53" fillId="0" borderId="1" xfId="5" applyFont="1" applyBorder="1" applyAlignment="1">
      <alignment horizontal="right"/>
    </xf>
    <xf numFmtId="0" fontId="53" fillId="0" borderId="0" xfId="5" applyFont="1"/>
    <xf numFmtId="0" fontId="53" fillId="0" borderId="0" xfId="5" applyFont="1" applyAlignment="1">
      <alignment horizontal="right"/>
    </xf>
    <xf numFmtId="0" fontId="53" fillId="0" borderId="0" xfId="5" applyFont="1" applyBorder="1"/>
    <xf numFmtId="0" fontId="51" fillId="0" borderId="0" xfId="5" applyFont="1" applyBorder="1" applyAlignment="1">
      <alignment horizontal="right" vertical="top"/>
    </xf>
    <xf numFmtId="0" fontId="51" fillId="0" borderId="0" xfId="5" applyFont="1" applyAlignment="1"/>
    <xf numFmtId="0" fontId="53" fillId="0" borderId="0" xfId="5" applyFont="1" applyBorder="1" applyAlignment="1">
      <alignment horizontal="right" vertical="top"/>
    </xf>
    <xf numFmtId="0" fontId="50" fillId="0" borderId="0" xfId="5" applyFont="1" applyAlignment="1">
      <alignment horizontal="right"/>
    </xf>
    <xf numFmtId="0" fontId="50" fillId="0" borderId="0" xfId="5" applyFont="1" applyAlignment="1">
      <alignment horizontal="right" wrapText="1"/>
    </xf>
    <xf numFmtId="0" fontId="52" fillId="0" borderId="0" xfId="5" applyFont="1" applyAlignment="1">
      <alignment horizontal="right" wrapText="1"/>
    </xf>
    <xf numFmtId="0" fontId="53" fillId="0" borderId="0" xfId="5" applyFont="1" applyAlignment="1"/>
    <xf numFmtId="0" fontId="52" fillId="0" borderId="0" xfId="5" applyFont="1" applyAlignment="1">
      <alignment horizontal="right"/>
    </xf>
    <xf numFmtId="0" fontId="51" fillId="0" borderId="0" xfId="5" applyFont="1" applyAlignment="1">
      <alignment horizontal="right"/>
    </xf>
    <xf numFmtId="0" fontId="51" fillId="0" borderId="1" xfId="5" applyFont="1" applyBorder="1" applyAlignment="1">
      <alignment horizontal="right"/>
    </xf>
    <xf numFmtId="0" fontId="51" fillId="0" borderId="0" xfId="5" applyFont="1"/>
    <xf numFmtId="0" fontId="51" fillId="0" borderId="0" xfId="5" applyFont="1" applyBorder="1" applyAlignment="1">
      <alignment horizontal="right"/>
    </xf>
    <xf numFmtId="0" fontId="51" fillId="0" borderId="0" xfId="5" applyFont="1" applyBorder="1"/>
    <xf numFmtId="164" fontId="50" fillId="0" borderId="0" xfId="1" applyNumberFormat="1" applyFont="1" applyFill="1" applyBorder="1" applyAlignment="1">
      <alignment horizontal="right" vertical="center"/>
    </xf>
    <xf numFmtId="164" fontId="50" fillId="0" borderId="0" xfId="1" applyNumberFormat="1" applyFont="1" applyBorder="1" applyAlignment="1">
      <alignment horizontal="right" vertical="center"/>
    </xf>
    <xf numFmtId="164" fontId="50" fillId="0" borderId="0" xfId="5" applyNumberFormat="1" applyFont="1" applyAlignment="1">
      <alignment horizontal="right" vertical="center"/>
    </xf>
    <xf numFmtId="164" fontId="51" fillId="0" borderId="0" xfId="1" applyNumberFormat="1" applyFont="1" applyBorder="1" applyAlignment="1">
      <alignment vertical="center"/>
    </xf>
    <xf numFmtId="0" fontId="51" fillId="0" borderId="0" xfId="5" applyFont="1" applyBorder="1" applyAlignment="1">
      <alignment vertical="center"/>
    </xf>
    <xf numFmtId="164" fontId="50" fillId="0" borderId="1" xfId="1" applyNumberFormat="1" applyFont="1" applyFill="1" applyBorder="1" applyAlignment="1">
      <alignment horizontal="right" vertical="center"/>
    </xf>
    <xf numFmtId="164" fontId="50" fillId="0" borderId="1" xfId="1" applyNumberFormat="1" applyFont="1" applyBorder="1" applyAlignment="1">
      <alignment horizontal="right" vertical="center"/>
    </xf>
    <xf numFmtId="0" fontId="51" fillId="0" borderId="0" xfId="5" applyFont="1" applyAlignment="1">
      <alignment vertical="center"/>
    </xf>
    <xf numFmtId="0" fontId="51" fillId="0" borderId="0" xfId="0" applyFont="1" applyBorder="1" applyAlignment="1">
      <alignment vertical="center" wrapText="1" shrinkToFit="1"/>
    </xf>
    <xf numFmtId="164" fontId="50" fillId="0" borderId="0" xfId="1" applyNumberFormat="1" applyFont="1" applyFill="1" applyBorder="1" applyAlignment="1">
      <alignment horizontal="center" vertical="center"/>
    </xf>
    <xf numFmtId="43" fontId="51" fillId="0" borderId="0" xfId="5" applyNumberFormat="1" applyFont="1" applyAlignment="1">
      <alignment vertical="center"/>
    </xf>
    <xf numFmtId="49" fontId="51" fillId="0" borderId="0" xfId="0" applyNumberFormat="1" applyFont="1" applyAlignment="1">
      <alignment horizontal="right"/>
    </xf>
    <xf numFmtId="0" fontId="51" fillId="0" borderId="0" xfId="5" applyFont="1" applyFill="1" applyAlignment="1">
      <alignment horizontal="right"/>
    </xf>
    <xf numFmtId="49" fontId="53" fillId="0" borderId="0" xfId="0" applyNumberFormat="1" applyFont="1" applyAlignment="1">
      <alignment horizontal="right"/>
    </xf>
    <xf numFmtId="164" fontId="53" fillId="0" borderId="0" xfId="1" applyNumberFormat="1" applyFont="1" applyFill="1" applyAlignment="1">
      <alignment horizontal="right"/>
    </xf>
    <xf numFmtId="43" fontId="53" fillId="0" borderId="0" xfId="5" applyNumberFormat="1" applyFont="1" applyAlignment="1">
      <alignment vertical="center"/>
    </xf>
    <xf numFmtId="0" fontId="51" fillId="0" borderId="0" xfId="0" quotePrefix="1" applyFont="1" applyAlignment="1">
      <alignment horizontal="right"/>
    </xf>
    <xf numFmtId="164" fontId="53" fillId="0" borderId="0" xfId="1" applyNumberFormat="1" applyFont="1" applyAlignment="1">
      <alignment horizontal="right"/>
    </xf>
    <xf numFmtId="0" fontId="53" fillId="0" borderId="0" xfId="5" applyFont="1" applyBorder="1" applyAlignment="1">
      <alignment horizontal="right"/>
    </xf>
    <xf numFmtId="0" fontId="53" fillId="0" borderId="0" xfId="0" applyFont="1" applyFill="1" applyAlignment="1">
      <alignment horizontal="right"/>
    </xf>
    <xf numFmtId="0" fontId="53" fillId="0" borderId="0" xfId="5" applyFont="1" applyFill="1" applyAlignment="1">
      <alignment horizontal="right"/>
    </xf>
    <xf numFmtId="164" fontId="53" fillId="0" borderId="0" xfId="1" quotePrefix="1" applyNumberFormat="1" applyFont="1" applyFill="1" applyBorder="1" applyAlignment="1">
      <alignment horizontal="right"/>
    </xf>
    <xf numFmtId="3" fontId="51" fillId="0" borderId="0" xfId="1" applyNumberFormat="1" applyFont="1" applyFill="1" applyAlignment="1">
      <alignment horizontal="right"/>
    </xf>
    <xf numFmtId="0" fontId="40" fillId="0" borderId="0" xfId="0" quotePrefix="1" applyNumberFormat="1" applyFont="1" applyBorder="1" applyAlignment="1">
      <alignment horizontal="right"/>
    </xf>
    <xf numFmtId="3" fontId="48" fillId="0" borderId="0" xfId="1" applyNumberFormat="1" applyFont="1" applyBorder="1" applyAlignment="1">
      <alignment horizontal="right" vertical="center"/>
    </xf>
    <xf numFmtId="3" fontId="39" fillId="0" borderId="0" xfId="1" applyNumberFormat="1" applyFont="1" applyBorder="1" applyAlignment="1">
      <alignment horizontal="right" vertical="center"/>
    </xf>
    <xf numFmtId="49" fontId="51" fillId="0" borderId="0" xfId="0" quotePrefix="1" applyNumberFormat="1" applyFont="1" applyBorder="1" applyAlignment="1">
      <alignment horizontal="right"/>
    </xf>
    <xf numFmtId="3" fontId="51" fillId="0" borderId="0" xfId="5" applyNumberFormat="1" applyFont="1" applyFill="1" applyAlignment="1">
      <alignment horizontal="right"/>
    </xf>
    <xf numFmtId="3" fontId="53" fillId="0" borderId="0" xfId="1" applyNumberFormat="1" applyFont="1" applyFill="1" applyAlignment="1">
      <alignment horizontal="right"/>
    </xf>
    <xf numFmtId="3" fontId="53" fillId="0" borderId="0" xfId="5" applyNumberFormat="1" applyFont="1" applyAlignment="1">
      <alignment horizontal="right"/>
    </xf>
    <xf numFmtId="3" fontId="51" fillId="0" borderId="0" xfId="5" applyNumberFormat="1" applyFont="1" applyAlignment="1">
      <alignment horizontal="right"/>
    </xf>
    <xf numFmtId="0" fontId="40" fillId="0" borderId="0" xfId="0" quotePrefix="1" applyNumberFormat="1" applyFont="1" applyAlignment="1">
      <alignment horizontal="right"/>
    </xf>
    <xf numFmtId="0" fontId="27" fillId="0" borderId="0" xfId="0" quotePrefix="1" applyNumberFormat="1" applyFont="1" applyBorder="1" applyAlignment="1">
      <alignment horizontal="right"/>
    </xf>
    <xf numFmtId="3" fontId="39" fillId="0" borderId="0" xfId="1" applyNumberFormat="1" applyFont="1" applyAlignment="1">
      <alignment horizontal="right" vertical="center"/>
    </xf>
    <xf numFmtId="0" fontId="28" fillId="0" borderId="0" xfId="0" applyFont="1" applyAlignment="1">
      <alignment horizontal="left"/>
    </xf>
    <xf numFmtId="0" fontId="50" fillId="0" borderId="0" xfId="5" applyFont="1" applyBorder="1" applyAlignment="1">
      <alignment horizontal="right"/>
    </xf>
    <xf numFmtId="0" fontId="52" fillId="0" borderId="0" xfId="5" applyFont="1" applyBorder="1" applyAlignment="1">
      <alignment horizontal="right"/>
    </xf>
    <xf numFmtId="0" fontId="50" fillId="0" borderId="1" xfId="5" applyFont="1" applyBorder="1" applyAlignment="1">
      <alignment horizontal="right"/>
    </xf>
    <xf numFmtId="0" fontId="50" fillId="0" borderId="0" xfId="5" applyFont="1" applyBorder="1" applyAlignment="1">
      <alignment horizontal="right" vertical="top"/>
    </xf>
    <xf numFmtId="0" fontId="50" fillId="0" borderId="0" xfId="5" applyFont="1" applyBorder="1" applyAlignment="1">
      <alignment horizontal="right" wrapText="1"/>
    </xf>
    <xf numFmtId="0" fontId="52" fillId="0" borderId="0" xfId="5" applyFont="1" applyBorder="1" applyAlignment="1">
      <alignment horizontal="right" wrapText="1"/>
    </xf>
    <xf numFmtId="0" fontId="28" fillId="0" borderId="0" xfId="0" applyFont="1" applyAlignment="1">
      <alignment horizontal="left" vertical="center"/>
    </xf>
    <xf numFmtId="3" fontId="24" fillId="0" borderId="0" xfId="1" applyNumberFormat="1" applyFont="1" applyBorder="1" applyAlignment="1">
      <alignment horizontal="right" vertical="center"/>
    </xf>
    <xf numFmtId="49" fontId="28" fillId="0" borderId="0" xfId="0" quotePrefix="1" applyNumberFormat="1" applyFont="1" applyBorder="1" applyAlignment="1">
      <alignment horizontal="right" vertical="center"/>
    </xf>
    <xf numFmtId="0" fontId="28" fillId="0" borderId="0" xfId="0" applyFont="1" applyBorder="1" applyAlignment="1">
      <alignment wrapText="1"/>
    </xf>
    <xf numFmtId="0" fontId="28" fillId="0" borderId="0" xfId="0" quotePrefix="1" applyFont="1" applyAlignment="1">
      <alignment horizontal="right" vertical="center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28" fillId="0" borderId="7" xfId="0" applyFont="1" applyBorder="1" applyAlignment="1">
      <alignment horizontal="center"/>
    </xf>
    <xf numFmtId="49" fontId="28" fillId="0" borderId="0" xfId="0" quotePrefix="1" applyNumberFormat="1" applyFont="1" applyBorder="1" applyAlignment="1">
      <alignment horizontal="center" vertical="center"/>
    </xf>
    <xf numFmtId="0" fontId="28" fillId="0" borderId="0" xfId="0" quotePrefix="1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28" fillId="0" borderId="0" xfId="0" applyFont="1" applyBorder="1" applyAlignment="1">
      <alignment vertical="center" wrapText="1"/>
    </xf>
    <xf numFmtId="0" fontId="28" fillId="0" borderId="0" xfId="0" applyFont="1" applyAlignment="1">
      <alignment wrapText="1"/>
    </xf>
    <xf numFmtId="0" fontId="25" fillId="0" borderId="0" xfId="0" applyFont="1" applyBorder="1" applyAlignment="1"/>
    <xf numFmtId="0" fontId="24" fillId="0" borderId="0" xfId="0" applyFont="1" applyAlignment="1">
      <alignment horizontal="left"/>
    </xf>
    <xf numFmtId="0" fontId="28" fillId="0" borderId="0" xfId="0" applyFont="1" applyBorder="1" applyAlignment="1">
      <alignment horizontal="left"/>
    </xf>
    <xf numFmtId="0" fontId="25" fillId="0" borderId="0" xfId="0" applyFont="1" applyBorder="1" applyAlignment="1">
      <alignment horizontal="left"/>
    </xf>
    <xf numFmtId="0" fontId="28" fillId="0" borderId="0" xfId="0" quotePrefix="1" applyNumberFormat="1" applyFont="1" applyBorder="1" applyAlignment="1">
      <alignment horizontal="center" vertical="center"/>
    </xf>
    <xf numFmtId="0" fontId="28" fillId="0" borderId="0" xfId="0" applyFont="1" applyBorder="1" applyAlignment="1">
      <alignment horizontal="right" vertical="center"/>
    </xf>
    <xf numFmtId="0" fontId="28" fillId="0" borderId="0" xfId="0" quotePrefix="1" applyNumberFormat="1" applyFont="1" applyBorder="1" applyAlignment="1">
      <alignment horizontal="center"/>
    </xf>
    <xf numFmtId="164" fontId="28" fillId="0" borderId="0" xfId="1" applyNumberFormat="1" applyFont="1" applyFill="1" applyBorder="1" applyAlignment="1">
      <alignment horizontal="right" wrapText="1"/>
    </xf>
    <xf numFmtId="0" fontId="28" fillId="0" borderId="0" xfId="0" applyFont="1" applyBorder="1" applyAlignment="1">
      <alignment horizontal="left" vertical="center"/>
    </xf>
    <xf numFmtId="49" fontId="24" fillId="0" borderId="0" xfId="0" applyNumberFormat="1" applyFont="1" applyBorder="1" applyAlignment="1">
      <alignment horizontal="center"/>
    </xf>
    <xf numFmtId="0" fontId="28" fillId="0" borderId="0" xfId="0" applyFont="1" applyBorder="1" applyAlignment="1">
      <alignment vertical="center"/>
    </xf>
    <xf numFmtId="0" fontId="28" fillId="0" borderId="0" xfId="0" applyFont="1" applyAlignment="1">
      <alignment horizontal="right" vertical="center"/>
    </xf>
    <xf numFmtId="0" fontId="28" fillId="0" borderId="0" xfId="0" quotePrefix="1" applyNumberFormat="1" applyFont="1" applyBorder="1" applyAlignment="1">
      <alignment horizontal="right" vertical="center"/>
    </xf>
    <xf numFmtId="0" fontId="28" fillId="0" borderId="0" xfId="0" quotePrefix="1" applyNumberFormat="1" applyFont="1" applyBorder="1" applyAlignment="1">
      <alignment horizontal="right"/>
    </xf>
    <xf numFmtId="0" fontId="28" fillId="0" borderId="0" xfId="0" applyFont="1" applyAlignment="1">
      <alignment vertical="center" textRotation="180" wrapText="1"/>
    </xf>
    <xf numFmtId="0" fontId="24" fillId="0" borderId="0" xfId="0" applyFont="1" applyAlignment="1">
      <alignment horizontal="center" vertical="top"/>
    </xf>
    <xf numFmtId="3" fontId="24" fillId="0" borderId="0" xfId="1" quotePrefix="1" applyNumberFormat="1" applyFont="1" applyAlignment="1">
      <alignment vertical="center"/>
    </xf>
    <xf numFmtId="164" fontId="24" fillId="0" borderId="0" xfId="1" applyNumberFormat="1" applyFont="1" applyAlignment="1">
      <alignment vertical="center"/>
    </xf>
    <xf numFmtId="164" fontId="24" fillId="0" borderId="0" xfId="1" applyNumberFormat="1" applyFont="1"/>
    <xf numFmtId="164" fontId="28" fillId="0" borderId="0" xfId="1" applyNumberFormat="1" applyFont="1" applyBorder="1" applyAlignment="1">
      <alignment horizontal="center" vertical="center" wrapText="1"/>
    </xf>
    <xf numFmtId="3" fontId="24" fillId="0" borderId="0" xfId="0" applyNumberFormat="1" applyFont="1" applyAlignment="1">
      <alignment horizontal="left"/>
    </xf>
    <xf numFmtId="164" fontId="24" fillId="0" borderId="0" xfId="1" applyNumberFormat="1" applyFont="1" applyAlignment="1">
      <alignment horizontal="right"/>
    </xf>
    <xf numFmtId="164" fontId="24" fillId="0" borderId="7" xfId="1" applyNumberFormat="1" applyFont="1" applyBorder="1" applyAlignment="1">
      <alignment horizontal="right"/>
    </xf>
    <xf numFmtId="0" fontId="24" fillId="0" borderId="7" xfId="0" applyFont="1" applyBorder="1" applyAlignment="1">
      <alignment horizontal="center"/>
    </xf>
    <xf numFmtId="0" fontId="28" fillId="0" borderId="7" xfId="0" applyFont="1" applyBorder="1"/>
    <xf numFmtId="0" fontId="28" fillId="0" borderId="7" xfId="0" applyFont="1" applyBorder="1" applyAlignment="1">
      <alignment horizontal="right"/>
    </xf>
    <xf numFmtId="0" fontId="25" fillId="0" borderId="7" xfId="0" applyFont="1" applyBorder="1" applyAlignment="1">
      <alignment horizontal="center"/>
    </xf>
    <xf numFmtId="164" fontId="24" fillId="0" borderId="0" xfId="1" applyNumberFormat="1" applyFont="1" applyBorder="1" applyAlignment="1">
      <alignment vertical="center" wrapText="1"/>
    </xf>
    <xf numFmtId="0" fontId="28" fillId="0" borderId="0" xfId="0" applyFont="1" applyAlignment="1">
      <alignment wrapText="1"/>
    </xf>
    <xf numFmtId="0" fontId="24" fillId="0" borderId="0" xfId="0" quotePrefix="1" applyFont="1" applyBorder="1" applyAlignment="1">
      <alignment horizontal="right" vertical="center" wrapText="1"/>
    </xf>
    <xf numFmtId="0" fontId="24" fillId="0" borderId="0" xfId="9" applyFont="1" applyBorder="1"/>
    <xf numFmtId="0" fontId="25" fillId="0" borderId="0" xfId="9" applyFont="1" applyBorder="1"/>
    <xf numFmtId="0" fontId="24" fillId="0" borderId="0" xfId="9" applyFont="1" applyAlignment="1">
      <alignment horizontal="center" vertical="top"/>
    </xf>
    <xf numFmtId="0" fontId="23" fillId="0" borderId="0" xfId="9" applyFont="1"/>
    <xf numFmtId="3" fontId="23" fillId="0" borderId="0" xfId="10" applyNumberFormat="1" applyFont="1" applyAlignment="1">
      <alignment vertical="center"/>
    </xf>
    <xf numFmtId="0" fontId="23" fillId="0" borderId="0" xfId="9" applyFont="1" applyAlignment="1">
      <alignment vertical="center"/>
    </xf>
    <xf numFmtId="0" fontId="24" fillId="0" borderId="0" xfId="9" applyFont="1" applyAlignment="1">
      <alignment horizontal="center" vertical="top" wrapText="1"/>
    </xf>
    <xf numFmtId="0" fontId="23" fillId="0" borderId="0" xfId="9" applyFont="1" applyAlignment="1">
      <alignment horizontal="left"/>
    </xf>
    <xf numFmtId="0" fontId="25" fillId="0" borderId="0" xfId="9" applyFont="1" applyAlignment="1">
      <alignment horizontal="left"/>
    </xf>
    <xf numFmtId="0" fontId="23" fillId="0" borderId="0" xfId="9" applyFont="1" applyAlignment="1">
      <alignment horizontal="left" indent="1"/>
    </xf>
    <xf numFmtId="0" fontId="25" fillId="0" borderId="0" xfId="9" applyFont="1" applyAlignment="1">
      <alignment horizontal="left" indent="1"/>
    </xf>
    <xf numFmtId="0" fontId="23" fillId="0" borderId="0" xfId="9" applyFont="1" applyAlignment="1">
      <alignment horizontal="left" indent="2"/>
    </xf>
    <xf numFmtId="0" fontId="25" fillId="0" borderId="0" xfId="9" applyFont="1" applyAlignment="1">
      <alignment horizontal="left" vertical="center"/>
    </xf>
    <xf numFmtId="0" fontId="25" fillId="0" borderId="0" xfId="9" applyFont="1" applyAlignment="1">
      <alignment horizontal="left" indent="2"/>
    </xf>
    <xf numFmtId="0" fontId="24" fillId="0" borderId="0" xfId="0" applyFont="1" applyAlignment="1">
      <alignment horizontal="left" vertical="center" wrapText="1"/>
    </xf>
    <xf numFmtId="0" fontId="23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left" vertical="top" wrapText="1"/>
    </xf>
    <xf numFmtId="0" fontId="24" fillId="0" borderId="0" xfId="0" applyFont="1" applyAlignment="1">
      <alignment vertical="center" textRotation="180" wrapText="1"/>
    </xf>
    <xf numFmtId="0" fontId="24" fillId="0" borderId="0" xfId="0" applyFont="1" applyBorder="1" applyAlignment="1">
      <alignment horizontal="left" vertical="justify" wrapText="1"/>
    </xf>
    <xf numFmtId="0" fontId="24" fillId="0" borderId="0" xfId="0" applyFont="1" applyBorder="1" applyAlignment="1">
      <alignment horizontal="left" vertical="justify"/>
    </xf>
    <xf numFmtId="0" fontId="25" fillId="0" borderId="0" xfId="0" applyFont="1" applyBorder="1" applyAlignment="1">
      <alignment horizontal="left" vertical="justify" wrapText="1"/>
    </xf>
    <xf numFmtId="0" fontId="25" fillId="0" borderId="0" xfId="0" applyFont="1" applyBorder="1" applyAlignment="1">
      <alignment horizontal="left" vertical="justify"/>
    </xf>
    <xf numFmtId="0" fontId="24" fillId="0" borderId="0" xfId="0" applyFont="1" applyAlignment="1">
      <alignment horizontal="left" vertical="justify"/>
    </xf>
    <xf numFmtId="0" fontId="24" fillId="0" borderId="0" xfId="0" applyFont="1" applyAlignment="1">
      <alignment horizontal="left" vertical="justify" wrapText="1"/>
    </xf>
    <xf numFmtId="0" fontId="25" fillId="0" borderId="0" xfId="0" applyFont="1" applyAlignment="1">
      <alignment horizontal="left" vertical="justify"/>
    </xf>
    <xf numFmtId="0" fontId="25" fillId="0" borderId="0" xfId="0" applyFont="1" applyAlignment="1">
      <alignment horizontal="left" vertical="justify" wrapText="1"/>
    </xf>
    <xf numFmtId="0" fontId="24" fillId="0" borderId="0" xfId="9" applyFont="1" applyBorder="1" applyAlignment="1">
      <alignment horizontal="right"/>
    </xf>
    <xf numFmtId="0" fontId="24" fillId="0" borderId="0" xfId="9" applyFont="1"/>
    <xf numFmtId="0" fontId="23" fillId="0" borderId="0" xfId="9" applyFont="1" applyAlignment="1">
      <alignment wrapText="1"/>
    </xf>
    <xf numFmtId="0" fontId="23" fillId="0" borderId="0" xfId="9" applyFont="1" applyAlignment="1"/>
    <xf numFmtId="0" fontId="23" fillId="0" borderId="0" xfId="9" applyFont="1" applyBorder="1" applyAlignment="1">
      <alignment horizontal="right"/>
    </xf>
    <xf numFmtId="0" fontId="23" fillId="0" borderId="0" xfId="9" applyFont="1" applyAlignment="1">
      <alignment horizontal="right"/>
    </xf>
    <xf numFmtId="0" fontId="23" fillId="0" borderId="0" xfId="9" applyFont="1" applyBorder="1"/>
    <xf numFmtId="0" fontId="25" fillId="0" borderId="0" xfId="9" applyFont="1" applyBorder="1" applyAlignment="1">
      <alignment horizontal="right"/>
    </xf>
    <xf numFmtId="164" fontId="24" fillId="0" borderId="0" xfId="10" applyNumberFormat="1" applyFont="1" applyBorder="1" applyAlignment="1">
      <alignment vertical="center" wrapText="1"/>
    </xf>
    <xf numFmtId="164" fontId="23" fillId="0" borderId="0" xfId="10" applyNumberFormat="1" applyFont="1" applyBorder="1" applyAlignment="1">
      <alignment horizontal="right" vertical="center" wrapText="1"/>
    </xf>
    <xf numFmtId="164" fontId="24" fillId="0" borderId="0" xfId="10" applyNumberFormat="1" applyFont="1" applyBorder="1" applyAlignment="1">
      <alignment horizontal="right" vertical="center" wrapText="1"/>
    </xf>
    <xf numFmtId="0" fontId="23" fillId="0" borderId="0" xfId="9" applyFont="1" applyBorder="1" applyAlignment="1"/>
    <xf numFmtId="0" fontId="24" fillId="0" borderId="0" xfId="9" applyFont="1" applyFill="1"/>
    <xf numFmtId="0" fontId="38" fillId="0" borderId="0" xfId="9" applyFont="1" applyBorder="1"/>
    <xf numFmtId="0" fontId="23" fillId="0" borderId="0" xfId="9" applyFont="1" applyAlignment="1">
      <alignment horizontal="center"/>
    </xf>
    <xf numFmtId="0" fontId="25" fillId="0" borderId="0" xfId="9" applyFont="1" applyAlignment="1"/>
    <xf numFmtId="0" fontId="24" fillId="0" borderId="0" xfId="0" applyFont="1" applyAlignment="1">
      <alignment horizontal="center"/>
    </xf>
    <xf numFmtId="0" fontId="24" fillId="0" borderId="0" xfId="0" applyFont="1" applyBorder="1" applyAlignment="1">
      <alignment vertical="center" wrapText="1"/>
    </xf>
    <xf numFmtId="3" fontId="24" fillId="0" borderId="0" xfId="0" applyNumberFormat="1" applyFont="1" applyAlignment="1">
      <alignment horizontal="center"/>
    </xf>
    <xf numFmtId="0" fontId="24" fillId="0" borderId="0" xfId="9" applyFont="1" applyBorder="1" applyAlignment="1">
      <alignment horizontal="center"/>
    </xf>
    <xf numFmtId="0" fontId="24" fillId="0" borderId="0" xfId="9" applyFont="1" applyAlignment="1">
      <alignment vertical="center" wrapText="1"/>
    </xf>
    <xf numFmtId="0" fontId="23" fillId="0" borderId="0" xfId="9" applyFont="1" applyAlignment="1">
      <alignment vertical="center" textRotation="180" wrapText="1"/>
    </xf>
    <xf numFmtId="0" fontId="25" fillId="0" borderId="0" xfId="9" applyFont="1" applyBorder="1" applyAlignment="1"/>
    <xf numFmtId="0" fontId="23" fillId="0" borderId="0" xfId="9" applyFont="1" applyAlignment="1">
      <alignment horizontal="left" vertical="center"/>
    </xf>
    <xf numFmtId="0" fontId="24" fillId="0" borderId="0" xfId="9" applyFont="1" applyAlignment="1">
      <alignment vertical="center"/>
    </xf>
    <xf numFmtId="0" fontId="25" fillId="0" borderId="0" xfId="9" applyFont="1" applyAlignment="1">
      <alignment horizontal="left" vertical="top" wrapText="1"/>
    </xf>
    <xf numFmtId="0" fontId="24" fillId="0" borderId="0" xfId="9" applyFont="1" applyAlignment="1">
      <alignment horizontal="center" vertical="center" wrapText="1"/>
    </xf>
    <xf numFmtId="0" fontId="24" fillId="0" borderId="0" xfId="9" applyFont="1" applyAlignment="1">
      <alignment horizontal="center" vertical="center"/>
    </xf>
    <xf numFmtId="0" fontId="23" fillId="0" borderId="0" xfId="585" applyFont="1" applyFill="1" applyAlignment="1">
      <alignment vertical="center"/>
    </xf>
    <xf numFmtId="0" fontId="23" fillId="0" borderId="0" xfId="585" applyFont="1" applyAlignment="1">
      <alignment vertical="center" wrapText="1"/>
    </xf>
    <xf numFmtId="0" fontId="24" fillId="0" borderId="0" xfId="585" applyFont="1" applyFill="1" applyBorder="1" applyAlignment="1">
      <alignment vertical="top" wrapText="1"/>
    </xf>
    <xf numFmtId="3" fontId="23" fillId="0" borderId="0" xfId="585" applyNumberFormat="1" applyFont="1" applyFill="1" applyBorder="1" applyAlignment="1">
      <alignment horizontal="left" vertical="center" wrapText="1"/>
    </xf>
    <xf numFmtId="0" fontId="23" fillId="0" borderId="0" xfId="585" applyFont="1" applyFill="1" applyBorder="1" applyAlignment="1">
      <alignment horizontal="left" vertical="center" wrapText="1"/>
    </xf>
    <xf numFmtId="0" fontId="23" fillId="0" borderId="0" xfId="585" applyFont="1" applyAlignment="1">
      <alignment vertical="center"/>
    </xf>
    <xf numFmtId="0" fontId="24" fillId="0" borderId="0" xfId="585" applyFont="1" applyFill="1" applyBorder="1" applyAlignment="1">
      <alignment horizontal="left" vertical="center" wrapText="1"/>
    </xf>
    <xf numFmtId="3" fontId="23" fillId="0" borderId="0" xfId="585" applyNumberFormat="1" applyFont="1" applyFill="1" applyBorder="1" applyAlignment="1">
      <alignment horizontal="right" vertical="top" wrapText="1"/>
    </xf>
    <xf numFmtId="0" fontId="24" fillId="0" borderId="0" xfId="585" applyFont="1" applyFill="1" applyBorder="1" applyAlignment="1">
      <alignment horizontal="left" vertical="top" wrapText="1" indent="2"/>
    </xf>
    <xf numFmtId="0" fontId="24" fillId="0" borderId="0" xfId="585" applyNumberFormat="1" applyFont="1" applyFill="1" applyBorder="1" applyAlignment="1">
      <alignment vertical="top" wrapText="1"/>
    </xf>
    <xf numFmtId="0" fontId="24" fillId="0" borderId="0" xfId="585" applyFont="1" applyFill="1" applyBorder="1" applyAlignment="1">
      <alignment horizontal="left" vertical="top" wrapText="1" indent="3"/>
    </xf>
    <xf numFmtId="0" fontId="25" fillId="0" borderId="0" xfId="576" applyFont="1" applyFill="1" applyBorder="1" applyAlignment="1">
      <alignment vertical="top" wrapText="1"/>
    </xf>
    <xf numFmtId="0" fontId="25" fillId="0" borderId="0" xfId="585" applyFont="1" applyFill="1" applyBorder="1" applyAlignment="1">
      <alignment horizontal="left" vertical="center" wrapText="1"/>
    </xf>
    <xf numFmtId="0" fontId="24" fillId="0" borderId="0" xfId="737" applyFont="1" applyFill="1" applyAlignment="1">
      <alignment vertical="top" wrapText="1"/>
    </xf>
    <xf numFmtId="0" fontId="25" fillId="0" borderId="0" xfId="737" applyFont="1" applyFill="1" applyAlignment="1">
      <alignment vertical="top" wrapText="1"/>
    </xf>
    <xf numFmtId="0" fontId="83" fillId="0" borderId="0" xfId="736" applyFont="1"/>
    <xf numFmtId="0" fontId="24" fillId="0" borderId="0" xfId="576" applyFont="1" applyFill="1" applyBorder="1" applyAlignment="1">
      <alignment vertical="top" wrapText="1"/>
    </xf>
    <xf numFmtId="0" fontId="83" fillId="0" borderId="0" xfId="736" applyFont="1" applyFill="1"/>
    <xf numFmtId="0" fontId="23" fillId="0" borderId="0" xfId="585" applyFont="1" applyFill="1" applyBorder="1" applyAlignment="1">
      <alignment vertical="center"/>
    </xf>
    <xf numFmtId="0" fontId="24" fillId="0" borderId="0" xfId="737" applyFont="1" applyBorder="1" applyAlignment="1">
      <alignment horizontal="left"/>
    </xf>
    <xf numFmtId="3" fontId="23" fillId="0" borderId="0" xfId="738" applyNumberFormat="1" applyFont="1" applyFill="1" applyBorder="1" applyAlignment="1">
      <alignment horizontal="right" vertical="top" wrapText="1"/>
    </xf>
    <xf numFmtId="0" fontId="38" fillId="0" borderId="0" xfId="737" applyFont="1" applyBorder="1" applyAlignment="1">
      <alignment horizontal="left"/>
    </xf>
    <xf numFmtId="0" fontId="24" fillId="0" borderId="0" xfId="737" applyFont="1" applyBorder="1" applyAlignment="1">
      <alignment horizontal="center"/>
    </xf>
    <xf numFmtId="0" fontId="25" fillId="0" borderId="0" xfId="737" applyFont="1" applyBorder="1" applyAlignment="1">
      <alignment horizontal="left"/>
    </xf>
    <xf numFmtId="0" fontId="24" fillId="0" borderId="0" xfId="737" applyFont="1" applyBorder="1"/>
    <xf numFmtId="0" fontId="23" fillId="0" borderId="0" xfId="737" applyFont="1" applyBorder="1" applyAlignment="1">
      <alignment vertical="center"/>
    </xf>
    <xf numFmtId="3" fontId="23" fillId="0" borderId="0" xfId="737" applyNumberFormat="1" applyFont="1" applyBorder="1" applyAlignment="1">
      <alignment vertical="center"/>
    </xf>
    <xf numFmtId="164" fontId="84" fillId="0" borderId="0" xfId="10" applyNumberFormat="1" applyFont="1" applyAlignment="1">
      <alignment horizontal="center"/>
    </xf>
    <xf numFmtId="164" fontId="84" fillId="0" borderId="0" xfId="10" applyNumberFormat="1" applyFont="1"/>
    <xf numFmtId="0" fontId="84" fillId="0" borderId="0" xfId="9" applyFont="1" applyAlignment="1">
      <alignment horizontal="center"/>
    </xf>
    <xf numFmtId="0" fontId="84" fillId="0" borderId="0" xfId="9" applyFont="1"/>
    <xf numFmtId="3" fontId="84" fillId="0" borderId="0" xfId="10" applyNumberFormat="1" applyFont="1" applyAlignment="1">
      <alignment vertical="center"/>
    </xf>
    <xf numFmtId="3" fontId="84" fillId="0" borderId="0" xfId="10" applyNumberFormat="1" applyFont="1" applyAlignment="1">
      <alignment horizontal="right" vertical="center"/>
    </xf>
    <xf numFmtId="3" fontId="59" fillId="0" borderId="0" xfId="10" applyNumberFormat="1" applyFont="1" applyAlignment="1">
      <alignment horizontal="center" vertical="center"/>
    </xf>
    <xf numFmtId="3" fontId="59" fillId="0" borderId="0" xfId="10" applyNumberFormat="1" applyFont="1" applyFill="1" applyAlignment="1">
      <alignment vertical="center"/>
    </xf>
    <xf numFmtId="3" fontId="59" fillId="0" borderId="0" xfId="10" applyNumberFormat="1" applyFont="1" applyAlignment="1">
      <alignment vertical="center"/>
    </xf>
    <xf numFmtId="164" fontId="59" fillId="0" borderId="0" xfId="10" applyNumberFormat="1" applyFont="1" applyAlignment="1">
      <alignment horizontal="center" vertical="center"/>
    </xf>
    <xf numFmtId="164" fontId="59" fillId="0" borderId="0" xfId="10" applyNumberFormat="1" applyFont="1" applyFill="1" applyAlignment="1">
      <alignment horizontal="center" vertical="center"/>
    </xf>
    <xf numFmtId="164" fontId="59" fillId="0" borderId="0" xfId="10" applyNumberFormat="1" applyFont="1" applyFill="1" applyAlignment="1">
      <alignment vertical="center"/>
    </xf>
    <xf numFmtId="164" fontId="59" fillId="0" borderId="0" xfId="10" applyNumberFormat="1" applyFont="1" applyFill="1" applyAlignment="1">
      <alignment horizontal="center" vertical="center" wrapText="1"/>
    </xf>
    <xf numFmtId="3" fontId="59" fillId="0" borderId="0" xfId="10" applyNumberFormat="1" applyFont="1" applyAlignment="1">
      <alignment horizontal="center" vertical="center" wrapText="1"/>
    </xf>
    <xf numFmtId="164" fontId="59" fillId="0" borderId="0" xfId="10" applyNumberFormat="1" applyFont="1" applyFill="1" applyBorder="1" applyAlignment="1">
      <alignment vertical="center"/>
    </xf>
    <xf numFmtId="3" fontId="59" fillId="0" borderId="0" xfId="10" applyNumberFormat="1" applyFont="1" applyFill="1" applyAlignment="1">
      <alignment vertical="center" wrapText="1"/>
    </xf>
    <xf numFmtId="164" fontId="84" fillId="0" borderId="0" xfId="1" applyNumberFormat="1" applyFont="1"/>
    <xf numFmtId="164" fontId="59" fillId="0" borderId="0" xfId="10" applyNumberFormat="1" applyFont="1" applyAlignment="1">
      <alignment vertical="center"/>
    </xf>
    <xf numFmtId="0" fontId="84" fillId="0" borderId="0" xfId="585" applyFont="1" applyFill="1" applyBorder="1" applyAlignment="1">
      <alignment horizontal="left" vertical="center" wrapText="1"/>
    </xf>
    <xf numFmtId="3" fontId="84" fillId="0" borderId="0" xfId="585" applyNumberFormat="1" applyFont="1" applyFill="1" applyBorder="1" applyAlignment="1">
      <alignment horizontal="center" vertical="center" wrapText="1"/>
    </xf>
    <xf numFmtId="0" fontId="59" fillId="0" borderId="0" xfId="585" applyFont="1" applyFill="1" applyBorder="1" applyAlignment="1">
      <alignment horizontal="left" vertical="center" wrapText="1"/>
    </xf>
    <xf numFmtId="0" fontId="84" fillId="0" borderId="0" xfId="0" applyFont="1"/>
    <xf numFmtId="0" fontId="84" fillId="0" borderId="0" xfId="0" applyFont="1" applyAlignment="1">
      <alignment vertical="center"/>
    </xf>
    <xf numFmtId="164" fontId="24" fillId="0" borderId="0" xfId="1" applyNumberFormat="1" applyFont="1" applyBorder="1" applyAlignment="1">
      <alignment horizontal="right" vertical="center" wrapText="1"/>
    </xf>
    <xf numFmtId="164" fontId="24" fillId="0" borderId="0" xfId="1" applyNumberFormat="1" applyFont="1" applyAlignment="1">
      <alignment horizontal="right" vertical="center"/>
    </xf>
    <xf numFmtId="0" fontId="23" fillId="0" borderId="0" xfId="0" applyFont="1" applyBorder="1" applyAlignment="1">
      <alignment horizontal="right" vertical="center"/>
    </xf>
    <xf numFmtId="0" fontId="23" fillId="0" borderId="7" xfId="0" applyFont="1" applyBorder="1" applyAlignment="1">
      <alignment horizontal="right"/>
    </xf>
    <xf numFmtId="164" fontId="23" fillId="0" borderId="7" xfId="1" applyNumberFormat="1" applyFont="1" applyBorder="1" applyAlignment="1">
      <alignment horizontal="right"/>
    </xf>
    <xf numFmtId="164" fontId="23" fillId="0" borderId="0" xfId="1" applyNumberFormat="1" applyFont="1" applyBorder="1" applyAlignment="1">
      <alignment horizontal="right" vertical="center" wrapText="1"/>
    </xf>
    <xf numFmtId="164" fontId="23" fillId="0" borderId="0" xfId="1" applyNumberFormat="1" applyFont="1" applyFill="1" applyBorder="1" applyAlignment="1">
      <alignment horizontal="right" wrapText="1"/>
    </xf>
    <xf numFmtId="0" fontId="25" fillId="0" borderId="0" xfId="0" applyFont="1" applyFill="1" applyBorder="1" applyAlignment="1">
      <alignment horizontal="right" vertical="center"/>
    </xf>
    <xf numFmtId="164" fontId="23" fillId="0" borderId="0" xfId="1" applyNumberFormat="1" applyFont="1" applyBorder="1" applyAlignment="1">
      <alignment horizontal="right" vertical="center"/>
    </xf>
    <xf numFmtId="164" fontId="23" fillId="0" borderId="0" xfId="1" applyNumberFormat="1" applyFont="1" applyFill="1" applyBorder="1" applyAlignment="1">
      <alignment horizontal="right" vertical="center"/>
    </xf>
    <xf numFmtId="164" fontId="23" fillId="0" borderId="7" xfId="1" applyNumberFormat="1" applyFont="1" applyBorder="1" applyAlignment="1">
      <alignment horizontal="right" vertical="center"/>
    </xf>
    <xf numFmtId="0" fontId="23" fillId="0" borderId="7" xfId="0" applyFont="1" applyBorder="1" applyAlignment="1">
      <alignment horizontal="right" vertical="center"/>
    </xf>
    <xf numFmtId="164" fontId="23" fillId="0" borderId="0" xfId="1" applyNumberFormat="1" applyFont="1" applyAlignment="1">
      <alignment horizontal="right"/>
    </xf>
    <xf numFmtId="164" fontId="108" fillId="0" borderId="0" xfId="856" applyNumberFormat="1" applyFont="1" applyAlignment="1">
      <alignment vertical="center"/>
    </xf>
    <xf numFmtId="0" fontId="23" fillId="0" borderId="0" xfId="7" applyFont="1" applyFill="1" applyBorder="1" applyAlignment="1">
      <alignment horizontal="right" wrapText="1"/>
    </xf>
    <xf numFmtId="164" fontId="108" fillId="0" borderId="0" xfId="866" applyNumberFormat="1" applyFont="1"/>
    <xf numFmtId="0" fontId="108" fillId="0" borderId="0" xfId="860" applyFont="1"/>
    <xf numFmtId="0" fontId="108" fillId="0" borderId="0" xfId="874" applyFont="1" applyAlignment="1">
      <alignment vertical="center"/>
    </xf>
    <xf numFmtId="164" fontId="108" fillId="0" borderId="0" xfId="873" applyNumberFormat="1" applyFont="1" applyAlignment="1">
      <alignment vertical="center"/>
    </xf>
    <xf numFmtId="0" fontId="23" fillId="0" borderId="0" xfId="0" applyFont="1" applyAlignment="1">
      <alignment vertical="center"/>
    </xf>
    <xf numFmtId="164" fontId="59" fillId="0" borderId="0" xfId="10" applyNumberFormat="1" applyFont="1" applyFill="1" applyAlignment="1">
      <alignment horizontal="right" vertical="center"/>
    </xf>
    <xf numFmtId="0" fontId="84" fillId="0" borderId="0" xfId="0" applyFont="1" applyAlignment="1">
      <alignment horizontal="right" vertical="center"/>
    </xf>
    <xf numFmtId="3" fontId="23" fillId="0" borderId="0" xfId="10" applyNumberFormat="1" applyFont="1" applyAlignment="1">
      <alignment horizontal="right" vertical="center"/>
    </xf>
    <xf numFmtId="3" fontId="24" fillId="0" borderId="0" xfId="9" applyNumberFormat="1" applyFont="1" applyFill="1" applyAlignment="1">
      <alignment horizontal="right" vertical="center"/>
    </xf>
    <xf numFmtId="164" fontId="23" fillId="0" borderId="0" xfId="1" applyNumberFormat="1" applyFont="1" applyBorder="1" applyAlignment="1">
      <alignment vertical="center"/>
    </xf>
    <xf numFmtId="3" fontId="23" fillId="0" borderId="0" xfId="10" quotePrefix="1" applyNumberFormat="1" applyFont="1" applyAlignment="1">
      <alignment vertical="center"/>
    </xf>
    <xf numFmtId="3" fontId="24" fillId="0" borderId="0" xfId="10" quotePrefix="1" applyNumberFormat="1" applyFont="1" applyFill="1" applyAlignment="1">
      <alignment horizontal="right" vertical="center"/>
    </xf>
    <xf numFmtId="3" fontId="24" fillId="0" borderId="0" xfId="1" quotePrefix="1" applyNumberFormat="1" applyFont="1" applyFill="1" applyBorder="1" applyAlignment="1">
      <alignment horizontal="right" vertical="center"/>
    </xf>
    <xf numFmtId="164" fontId="84" fillId="0" borderId="0" xfId="1" applyNumberFormat="1" applyFont="1" applyAlignment="1">
      <alignment horizontal="right" vertical="center"/>
    </xf>
    <xf numFmtId="3" fontId="59" fillId="0" borderId="0" xfId="10" applyNumberFormat="1" applyFont="1" applyFill="1" applyAlignment="1">
      <alignment horizontal="right" vertical="center" wrapText="1"/>
    </xf>
    <xf numFmtId="3" fontId="24" fillId="0" borderId="0" xfId="1" quotePrefix="1" applyNumberFormat="1" applyFont="1" applyFill="1" applyBorder="1" applyAlignment="1">
      <alignment vertical="center"/>
    </xf>
    <xf numFmtId="3" fontId="59" fillId="0" borderId="0" xfId="10" applyNumberFormat="1" applyFont="1" applyAlignment="1">
      <alignment horizontal="center" vertical="center"/>
    </xf>
    <xf numFmtId="3" fontId="59" fillId="0" borderId="0" xfId="10" applyNumberFormat="1" applyFont="1" applyFill="1" applyAlignment="1">
      <alignment horizontal="center" vertical="center" wrapText="1"/>
    </xf>
    <xf numFmtId="3" fontId="59" fillId="0" borderId="0" xfId="10" applyNumberFormat="1" applyFont="1" applyFill="1" applyAlignment="1">
      <alignment horizontal="center" vertical="center"/>
    </xf>
    <xf numFmtId="164" fontId="110" fillId="0" borderId="0" xfId="1267" applyNumberFormat="1" applyFont="1"/>
    <xf numFmtId="3" fontId="59" fillId="0" borderId="0" xfId="10" quotePrefix="1" applyNumberFormat="1" applyFont="1" applyAlignment="1">
      <alignment vertical="center" wrapText="1"/>
    </xf>
    <xf numFmtId="164" fontId="23" fillId="0" borderId="0" xfId="1" applyNumberFormat="1" applyFont="1" applyBorder="1" applyAlignment="1">
      <alignment horizontal="center" vertical="center"/>
    </xf>
    <xf numFmtId="0" fontId="23" fillId="0" borderId="0" xfId="576" applyFont="1" applyFill="1" applyBorder="1" applyAlignment="1">
      <alignment horizontal="right" vertical="center" wrapText="1"/>
    </xf>
    <xf numFmtId="164" fontId="110" fillId="0" borderId="0" xfId="1405" applyNumberFormat="1" applyFont="1" applyAlignment="1">
      <alignment vertical="center"/>
    </xf>
    <xf numFmtId="0" fontId="108" fillId="0" borderId="0" xfId="1404" applyFont="1" applyAlignment="1">
      <alignment vertical="center"/>
    </xf>
    <xf numFmtId="3" fontId="23" fillId="0" borderId="0" xfId="585" applyNumberFormat="1" applyFont="1" applyFill="1" applyBorder="1" applyAlignment="1">
      <alignment horizontal="right" vertical="center" wrapText="1"/>
    </xf>
    <xf numFmtId="0" fontId="23" fillId="0" borderId="0" xfId="737" applyFont="1" applyFill="1" applyAlignment="1">
      <alignment vertical="center" wrapText="1"/>
    </xf>
    <xf numFmtId="0" fontId="25" fillId="0" borderId="0" xfId="737" applyFont="1" applyFill="1" applyAlignment="1">
      <alignment vertical="center" wrapText="1"/>
    </xf>
    <xf numFmtId="43" fontId="24" fillId="0" borderId="0" xfId="1" applyFont="1" applyFill="1" applyBorder="1" applyAlignment="1">
      <alignment horizontal="right" vertical="center" wrapText="1"/>
    </xf>
    <xf numFmtId="0" fontId="24" fillId="0" borderId="0" xfId="0" quotePrefix="1" applyFont="1" applyAlignment="1">
      <alignment horizontal="right" vertical="center"/>
    </xf>
    <xf numFmtId="0" fontId="24" fillId="0" borderId="0" xfId="0" applyFont="1" applyAlignment="1">
      <alignment horizontal="right" vertical="center"/>
    </xf>
    <xf numFmtId="164" fontId="24" fillId="0" borderId="0" xfId="1" applyNumberFormat="1" applyFont="1" applyBorder="1" applyAlignment="1">
      <alignment horizontal="right" vertical="center" wrapText="1"/>
    </xf>
    <xf numFmtId="0" fontId="24" fillId="0" borderId="0" xfId="0" applyFont="1" applyAlignment="1">
      <alignment horizontal="center"/>
    </xf>
    <xf numFmtId="0" fontId="24" fillId="0" borderId="0" xfId="0" applyFont="1" applyBorder="1" applyAlignment="1">
      <alignment horizontal="right"/>
    </xf>
    <xf numFmtId="0" fontId="24" fillId="0" borderId="0" xfId="0" applyFont="1" applyAlignment="1">
      <alignment horizontal="right"/>
    </xf>
    <xf numFmtId="164" fontId="24" fillId="0" borderId="0" xfId="1" applyNumberFormat="1" applyFont="1" applyBorder="1" applyAlignment="1">
      <alignment horizontal="right" vertical="center"/>
    </xf>
    <xf numFmtId="0" fontId="23" fillId="0" borderId="0" xfId="945" applyFont="1" applyAlignment="1">
      <alignment wrapText="1"/>
    </xf>
    <xf numFmtId="0" fontId="23" fillId="0" borderId="0" xfId="945" applyFont="1"/>
    <xf numFmtId="0" fontId="23" fillId="0" borderId="0" xfId="945" applyFont="1" applyAlignment="1">
      <alignment horizontal="right" vertical="center"/>
    </xf>
    <xf numFmtId="0" fontId="23" fillId="0" borderId="0" xfId="945" applyFont="1" applyBorder="1"/>
    <xf numFmtId="0" fontId="24" fillId="0" borderId="0" xfId="945" applyFont="1" applyBorder="1" applyAlignment="1"/>
    <xf numFmtId="0" fontId="23" fillId="0" borderId="0" xfId="945" applyFont="1" applyAlignment="1">
      <alignment horizontal="right" wrapText="1"/>
    </xf>
    <xf numFmtId="0" fontId="23" fillId="0" borderId="0" xfId="945" applyFont="1" applyAlignment="1">
      <alignment horizontal="right"/>
    </xf>
    <xf numFmtId="0" fontId="24" fillId="0" borderId="0" xfId="945" applyFont="1" applyBorder="1" applyAlignment="1">
      <alignment horizontal="right" wrapText="1"/>
    </xf>
    <xf numFmtId="0" fontId="23" fillId="0" borderId="0" xfId="945" applyFont="1" applyBorder="1" applyAlignment="1">
      <alignment horizontal="right"/>
    </xf>
    <xf numFmtId="0" fontId="23" fillId="0" borderId="0" xfId="945" applyFont="1" applyBorder="1" applyAlignment="1"/>
    <xf numFmtId="0" fontId="23" fillId="0" borderId="0" xfId="945" applyFont="1" applyAlignment="1"/>
    <xf numFmtId="0" fontId="24" fillId="0" borderId="0" xfId="945" applyFont="1" applyAlignment="1">
      <alignment vertical="top" wrapText="1"/>
    </xf>
    <xf numFmtId="0" fontId="23" fillId="0" borderId="0" xfId="945" applyFont="1" applyBorder="1" applyAlignment="1">
      <alignment vertical="top"/>
    </xf>
    <xf numFmtId="0" fontId="24" fillId="0" borderId="0" xfId="945" applyFont="1" applyBorder="1" applyAlignment="1">
      <alignment vertical="top" wrapText="1"/>
    </xf>
    <xf numFmtId="0" fontId="24" fillId="0" borderId="0" xfId="945" applyFont="1" applyBorder="1" applyAlignment="1">
      <alignment horizontal="right" vertical="center"/>
    </xf>
    <xf numFmtId="0" fontId="24" fillId="0" borderId="0" xfId="945" applyFont="1" applyBorder="1" applyAlignment="1">
      <alignment vertical="center"/>
    </xf>
    <xf numFmtId="0" fontId="24" fillId="0" borderId="0" xfId="945" applyFont="1" applyAlignment="1">
      <alignment vertical="center"/>
    </xf>
    <xf numFmtId="0" fontId="24" fillId="0" borderId="0" xfId="945" applyFont="1" applyAlignment="1">
      <alignment vertical="center" wrapText="1"/>
    </xf>
    <xf numFmtId="164" fontId="23" fillId="0" borderId="0" xfId="1" applyNumberFormat="1" applyFont="1" applyAlignment="1">
      <alignment vertical="center"/>
    </xf>
    <xf numFmtId="0" fontId="23" fillId="0" borderId="0" xfId="945" applyFont="1" applyAlignment="1">
      <alignment vertical="center"/>
    </xf>
    <xf numFmtId="0" fontId="23" fillId="0" borderId="0" xfId="945" applyFont="1" applyAlignment="1">
      <alignment horizontal="left" wrapText="1"/>
    </xf>
    <xf numFmtId="0" fontId="24" fillId="0" borderId="0" xfId="945" applyFont="1" applyAlignment="1">
      <alignment horizontal="left" vertical="center" wrapText="1" indent="1"/>
    </xf>
    <xf numFmtId="0" fontId="24" fillId="0" borderId="0" xfId="945" applyFont="1" applyAlignment="1">
      <alignment horizontal="left" vertical="center" wrapText="1" indent="2"/>
    </xf>
    <xf numFmtId="0" fontId="23" fillId="0" borderId="0" xfId="945" applyFont="1" applyAlignment="1">
      <alignment horizontal="left" indent="1"/>
    </xf>
    <xf numFmtId="0" fontId="23" fillId="0" borderId="0" xfId="945" applyFont="1" applyAlignment="1">
      <alignment horizontal="left" indent="2"/>
    </xf>
    <xf numFmtId="0" fontId="23" fillId="0" borderId="0" xfId="945" applyFont="1" applyFill="1" applyAlignment="1">
      <alignment horizontal="right" vertical="center"/>
    </xf>
    <xf numFmtId="0" fontId="24" fillId="0" borderId="0" xfId="945" applyFont="1" applyAlignment="1">
      <alignment horizontal="center" vertical="center" wrapText="1"/>
    </xf>
    <xf numFmtId="0" fontId="23" fillId="0" borderId="0" xfId="945" applyFont="1" applyAlignment="1">
      <alignment horizontal="center" vertical="center"/>
    </xf>
    <xf numFmtId="0" fontId="23" fillId="0" borderId="0" xfId="945" applyFont="1" applyAlignment="1">
      <alignment horizontal="left"/>
    </xf>
    <xf numFmtId="0" fontId="25" fillId="0" borderId="0" xfId="945" applyFont="1" applyAlignment="1">
      <alignment horizontal="left" vertical="center" wrapText="1" indent="1"/>
    </xf>
    <xf numFmtId="0" fontId="25" fillId="0" borderId="0" xfId="945" applyFont="1" applyAlignment="1">
      <alignment horizontal="left" vertical="center" wrapText="1" indent="2"/>
    </xf>
    <xf numFmtId="0" fontId="109" fillId="0" borderId="0" xfId="874" applyFont="1" applyAlignment="1">
      <alignment horizontal="right" vertical="center"/>
    </xf>
    <xf numFmtId="0" fontId="23" fillId="0" borderId="0" xfId="945" applyFont="1" applyBorder="1" applyAlignment="1">
      <alignment wrapText="1"/>
    </xf>
    <xf numFmtId="0" fontId="24" fillId="0" borderId="0" xfId="9" applyFont="1" applyFill="1" applyAlignment="1">
      <alignment vertical="center"/>
    </xf>
    <xf numFmtId="0" fontId="23" fillId="0" borderId="0" xfId="9" applyFill="1"/>
    <xf numFmtId="0" fontId="24" fillId="0" borderId="0" xfId="9" applyFont="1" applyFill="1" applyBorder="1" applyAlignment="1">
      <alignment wrapText="1"/>
    </xf>
    <xf numFmtId="0" fontId="54" fillId="0" borderId="0" xfId="9" applyFont="1" applyFill="1" applyBorder="1"/>
    <xf numFmtId="0" fontId="55" fillId="0" borderId="0" xfId="9" applyFont="1" applyFill="1" applyBorder="1"/>
    <xf numFmtId="0" fontId="24" fillId="0" borderId="0" xfId="9" applyFont="1" applyFill="1" applyBorder="1" applyAlignment="1">
      <alignment vertical="center"/>
    </xf>
    <xf numFmtId="0" fontId="24" fillId="0" borderId="0" xfId="9" applyFont="1" applyFill="1" applyBorder="1"/>
    <xf numFmtId="0" fontId="56" fillId="0" borderId="0" xfId="9" applyFont="1" applyFill="1" applyBorder="1"/>
    <xf numFmtId="0" fontId="26" fillId="0" borderId="0" xfId="9" applyFont="1" applyFill="1" applyBorder="1"/>
    <xf numFmtId="0" fontId="57" fillId="0" borderId="0" xfId="9" applyFont="1" applyFill="1" applyBorder="1"/>
    <xf numFmtId="0" fontId="23" fillId="0" borderId="0" xfId="9" applyFill="1" applyBorder="1"/>
    <xf numFmtId="0" fontId="24" fillId="0" borderId="0" xfId="9" applyFont="1" applyFill="1" applyBorder="1" applyAlignment="1">
      <alignment horizontal="left" vertical="center"/>
    </xf>
    <xf numFmtId="0" fontId="23" fillId="0" borderId="0" xfId="9" applyFont="1" applyFill="1" applyBorder="1" applyAlignment="1">
      <alignment vertical="center"/>
    </xf>
    <xf numFmtId="0" fontId="26" fillId="0" borderId="0" xfId="9" applyFont="1" applyFill="1" applyBorder="1" applyAlignment="1">
      <alignment vertical="center"/>
    </xf>
    <xf numFmtId="0" fontId="23" fillId="0" borderId="0" xfId="9" applyFill="1" applyAlignment="1">
      <alignment vertical="center"/>
    </xf>
    <xf numFmtId="0" fontId="24" fillId="0" borderId="0" xfId="9" applyFont="1" applyFill="1" applyBorder="1" applyAlignment="1"/>
    <xf numFmtId="0" fontId="23" fillId="0" borderId="0" xfId="9" applyFont="1" applyFill="1" applyBorder="1"/>
    <xf numFmtId="0" fontId="23" fillId="0" borderId="0" xfId="9" applyFont="1" applyFill="1" applyAlignment="1">
      <alignment vertical="center"/>
    </xf>
    <xf numFmtId="0" fontId="23" fillId="0" borderId="0" xfId="9" applyFont="1" applyFill="1" applyAlignment="1"/>
    <xf numFmtId="0" fontId="23" fillId="0" borderId="0" xfId="9" applyFont="1" applyFill="1" applyAlignment="1">
      <alignment horizontal="right"/>
    </xf>
    <xf numFmtId="0" fontId="25" fillId="0" borderId="0" xfId="9" applyFont="1" applyFill="1"/>
    <xf numFmtId="0" fontId="23" fillId="0" borderId="0" xfId="9" applyFont="1" applyFill="1"/>
    <xf numFmtId="164" fontId="24" fillId="0" borderId="0" xfId="9" applyNumberFormat="1" applyFont="1" applyFill="1" applyBorder="1" applyAlignment="1">
      <alignment vertical="center"/>
    </xf>
    <xf numFmtId="164" fontId="23" fillId="0" borderId="0" xfId="1" applyNumberFormat="1" applyFont="1" applyAlignment="1"/>
    <xf numFmtId="164" fontId="23" fillId="0" borderId="0" xfId="1" applyNumberFormat="1" applyFont="1" applyFill="1" applyAlignment="1">
      <alignment vertical="center"/>
    </xf>
    <xf numFmtId="0" fontId="24" fillId="0" borderId="0" xfId="585" applyFont="1" applyFill="1" applyBorder="1" applyAlignment="1">
      <alignment vertical="center"/>
    </xf>
    <xf numFmtId="0" fontId="24" fillId="0" borderId="7" xfId="0" applyFont="1" applyBorder="1" applyAlignment="1">
      <alignment horizontal="right"/>
    </xf>
    <xf numFmtId="0" fontId="24" fillId="0" borderId="0" xfId="585" applyFont="1" applyFill="1" applyAlignment="1">
      <alignment vertical="center"/>
    </xf>
    <xf numFmtId="3" fontId="59" fillId="0" borderId="0" xfId="10" applyNumberFormat="1" applyFont="1" applyAlignment="1">
      <alignment horizontal="right" vertical="center"/>
    </xf>
    <xf numFmtId="3" fontId="24" fillId="0" borderId="0" xfId="585" applyNumberFormat="1" applyFont="1" applyFill="1" applyBorder="1" applyAlignment="1">
      <alignment horizontal="right" vertical="top" wrapText="1"/>
    </xf>
    <xf numFmtId="0" fontId="109" fillId="0" borderId="0" xfId="1404" applyFont="1" applyAlignment="1">
      <alignment vertical="center"/>
    </xf>
    <xf numFmtId="164" fontId="59" fillId="0" borderId="0" xfId="1" applyNumberFormat="1" applyFont="1" applyBorder="1" applyAlignment="1">
      <alignment vertical="center" wrapText="1"/>
    </xf>
    <xf numFmtId="164" fontId="109" fillId="0" borderId="0" xfId="1" applyNumberFormat="1" applyFont="1" applyFill="1" applyAlignment="1">
      <alignment vertical="center"/>
    </xf>
    <xf numFmtId="0" fontId="28" fillId="0" borderId="7" xfId="0" applyFont="1" applyBorder="1" applyAlignment="1"/>
    <xf numFmtId="164" fontId="24" fillId="0" borderId="0" xfId="585" applyNumberFormat="1" applyFont="1" applyFill="1" applyAlignment="1">
      <alignment vertical="center"/>
    </xf>
    <xf numFmtId="164" fontId="109" fillId="0" borderId="0" xfId="864" applyNumberFormat="1" applyFont="1" applyAlignment="1">
      <alignment vertical="center"/>
    </xf>
    <xf numFmtId="164" fontId="109" fillId="0" borderId="0" xfId="856" applyNumberFormat="1" applyFont="1" applyAlignment="1">
      <alignment vertical="center"/>
    </xf>
    <xf numFmtId="0" fontId="24" fillId="0" borderId="0" xfId="0" applyFont="1" applyBorder="1" applyAlignment="1">
      <alignment horizontal="center"/>
    </xf>
    <xf numFmtId="0" fontId="24" fillId="0" borderId="0" xfId="0" applyFont="1" applyAlignment="1">
      <alignment horizontal="right" vertical="center"/>
    </xf>
    <xf numFmtId="164" fontId="24" fillId="0" borderId="0" xfId="1" applyNumberFormat="1" applyFont="1" applyBorder="1" applyAlignment="1">
      <alignment horizontal="right" vertical="center" wrapText="1"/>
    </xf>
    <xf numFmtId="0" fontId="24" fillId="0" borderId="0" xfId="0" applyFont="1" applyBorder="1" applyAlignment="1">
      <alignment vertical="center" wrapText="1"/>
    </xf>
    <xf numFmtId="0" fontId="24" fillId="0" borderId="0" xfId="0" applyFont="1" applyBorder="1" applyAlignment="1">
      <alignment horizontal="right"/>
    </xf>
    <xf numFmtId="0" fontId="25" fillId="0" borderId="0" xfId="0" applyFont="1" applyBorder="1" applyAlignment="1">
      <alignment horizontal="right" vertical="center"/>
    </xf>
    <xf numFmtId="164" fontId="24" fillId="0" borderId="0" xfId="1" applyNumberFormat="1" applyFont="1" applyBorder="1" applyAlignment="1">
      <alignment horizontal="center" vertical="center"/>
    </xf>
    <xf numFmtId="3" fontId="59" fillId="0" borderId="0" xfId="10" quotePrefix="1" applyNumberFormat="1" applyFont="1" applyFill="1" applyAlignment="1">
      <alignment horizontal="center" vertical="center"/>
    </xf>
    <xf numFmtId="3" fontId="59" fillId="0" borderId="0" xfId="10" applyNumberFormat="1" applyFont="1" applyFill="1" applyAlignment="1">
      <alignment horizontal="center" vertical="center"/>
    </xf>
    <xf numFmtId="0" fontId="23" fillId="0" borderId="0" xfId="9" applyFont="1" applyAlignment="1">
      <alignment horizontal="center"/>
    </xf>
    <xf numFmtId="164" fontId="59" fillId="0" borderId="0" xfId="1" applyNumberFormat="1" applyFont="1" applyBorder="1" applyAlignment="1">
      <alignment horizontal="right" vertical="center" wrapText="1"/>
    </xf>
    <xf numFmtId="0" fontId="24" fillId="0" borderId="7" xfId="0" applyFont="1" applyBorder="1" applyAlignment="1">
      <alignment horizontal="right" vertical="center"/>
    </xf>
    <xf numFmtId="164" fontId="59" fillId="0" borderId="7" xfId="1" applyNumberFormat="1" applyFont="1" applyBorder="1" applyAlignment="1">
      <alignment vertical="center" wrapText="1"/>
    </xf>
    <xf numFmtId="164" fontId="59" fillId="0" borderId="7" xfId="1" applyNumberFormat="1" applyFont="1" applyBorder="1" applyAlignment="1">
      <alignment horizontal="right" vertical="center" wrapText="1"/>
    </xf>
    <xf numFmtId="164" fontId="24" fillId="0" borderId="7" xfId="1" applyNumberFormat="1" applyFont="1" applyBorder="1" applyAlignment="1">
      <alignment vertical="center" wrapText="1"/>
    </xf>
    <xf numFmtId="164" fontId="24" fillId="0" borderId="7" xfId="1" applyNumberFormat="1" applyFont="1" applyBorder="1" applyAlignment="1">
      <alignment horizontal="right" vertical="center" wrapText="1"/>
    </xf>
    <xf numFmtId="164" fontId="84" fillId="0" borderId="0" xfId="1" applyNumberFormat="1" applyFont="1" applyBorder="1" applyAlignment="1">
      <alignment horizontal="right" vertical="center" wrapText="1"/>
    </xf>
    <xf numFmtId="0" fontId="28" fillId="0" borderId="7" xfId="0" applyFont="1" applyBorder="1" applyAlignment="1">
      <alignment wrapText="1"/>
    </xf>
    <xf numFmtId="0" fontId="28" fillId="0" borderId="0" xfId="0" quotePrefix="1" applyFont="1" applyBorder="1" applyAlignment="1">
      <alignment horizontal="right" vertical="center"/>
    </xf>
    <xf numFmtId="164" fontId="24" fillId="0" borderId="7" xfId="1" applyNumberFormat="1" applyFont="1" applyBorder="1" applyAlignment="1">
      <alignment horizontal="center" vertical="center" wrapText="1"/>
    </xf>
    <xf numFmtId="0" fontId="25" fillId="0" borderId="7" xfId="0" applyFont="1" applyBorder="1" applyAlignment="1">
      <alignment horizontal="right" vertical="center"/>
    </xf>
    <xf numFmtId="0" fontId="25" fillId="0" borderId="7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top"/>
    </xf>
    <xf numFmtId="3" fontId="24" fillId="0" borderId="0" xfId="1" quotePrefix="1" applyNumberFormat="1" applyFont="1" applyBorder="1" applyAlignment="1">
      <alignment vertical="center"/>
    </xf>
    <xf numFmtId="164" fontId="24" fillId="0" borderId="0" xfId="1" applyNumberFormat="1" applyFont="1" applyBorder="1" applyAlignment="1">
      <alignment vertical="center"/>
    </xf>
    <xf numFmtId="0" fontId="28" fillId="0" borderId="7" xfId="0" applyFont="1" applyBorder="1" applyAlignment="1">
      <alignment horizontal="left"/>
    </xf>
    <xf numFmtId="164" fontId="24" fillId="0" borderId="7" xfId="1" applyNumberFormat="1" applyFont="1" applyBorder="1" applyAlignment="1">
      <alignment horizontal="right" vertical="center"/>
    </xf>
    <xf numFmtId="164" fontId="59" fillId="0" borderId="7" xfId="10" applyNumberFormat="1" applyFont="1" applyFill="1" applyBorder="1" applyAlignment="1">
      <alignment vertical="center"/>
    </xf>
    <xf numFmtId="164" fontId="109" fillId="0" borderId="0" xfId="914" applyNumberFormat="1" applyFont="1" applyBorder="1" applyAlignment="1">
      <alignment vertical="center"/>
    </xf>
    <xf numFmtId="0" fontId="28" fillId="0" borderId="7" xfId="0" quotePrefix="1" applyFont="1" applyBorder="1" applyAlignment="1">
      <alignment horizontal="center" vertical="center"/>
    </xf>
    <xf numFmtId="0" fontId="23" fillId="0" borderId="7" xfId="945" applyFont="1" applyBorder="1"/>
    <xf numFmtId="0" fontId="23" fillId="0" borderId="7" xfId="945" applyFont="1" applyBorder="1" applyAlignment="1">
      <alignment horizontal="right" vertical="center"/>
    </xf>
    <xf numFmtId="0" fontId="23" fillId="0" borderId="7" xfId="945" applyFont="1" applyBorder="1" applyAlignment="1">
      <alignment wrapText="1"/>
    </xf>
    <xf numFmtId="0" fontId="23" fillId="0" borderId="0" xfId="945" applyFont="1" applyBorder="1" applyAlignment="1">
      <alignment horizontal="left"/>
    </xf>
    <xf numFmtId="0" fontId="55" fillId="0" borderId="7" xfId="9" applyFont="1" applyFill="1" applyBorder="1"/>
    <xf numFmtId="0" fontId="24" fillId="0" borderId="7" xfId="9" applyFont="1" applyFill="1" applyBorder="1" applyAlignment="1">
      <alignment vertical="center"/>
    </xf>
    <xf numFmtId="0" fontId="23" fillId="0" borderId="7" xfId="9" applyFont="1" applyFill="1" applyBorder="1" applyAlignment="1">
      <alignment vertical="center"/>
    </xf>
    <xf numFmtId="0" fontId="23" fillId="0" borderId="7" xfId="9" applyFill="1" applyBorder="1"/>
    <xf numFmtId="0" fontId="23" fillId="0" borderId="7" xfId="9" applyFont="1" applyBorder="1"/>
    <xf numFmtId="0" fontId="23" fillId="0" borderId="7" xfId="9" applyFont="1" applyBorder="1" applyAlignment="1">
      <alignment horizontal="right"/>
    </xf>
    <xf numFmtId="0" fontId="24" fillId="0" borderId="7" xfId="9" applyFont="1" applyBorder="1" applyAlignment="1">
      <alignment horizontal="right"/>
    </xf>
    <xf numFmtId="0" fontId="23" fillId="0" borderId="7" xfId="585" applyFont="1" applyBorder="1" applyAlignment="1">
      <alignment vertical="center" wrapText="1"/>
    </xf>
    <xf numFmtId="0" fontId="23" fillId="0" borderId="7" xfId="585" applyFont="1" applyFill="1" applyBorder="1" applyAlignment="1">
      <alignment vertical="center"/>
    </xf>
    <xf numFmtId="0" fontId="84" fillId="0" borderId="7" xfId="585" applyFont="1" applyFill="1" applyBorder="1" applyAlignment="1">
      <alignment horizontal="left" vertical="center" wrapText="1"/>
    </xf>
    <xf numFmtId="3" fontId="84" fillId="0" borderId="7" xfId="585" applyNumberFormat="1" applyFont="1" applyFill="1" applyBorder="1" applyAlignment="1">
      <alignment horizontal="center" vertical="center" wrapText="1"/>
    </xf>
    <xf numFmtId="0" fontId="25" fillId="0" borderId="7" xfId="585" applyFont="1" applyFill="1" applyBorder="1" applyAlignment="1">
      <alignment vertical="top" wrapText="1"/>
    </xf>
    <xf numFmtId="0" fontId="25" fillId="0" borderId="7" xfId="9" applyFont="1" applyBorder="1" applyAlignment="1">
      <alignment horizontal="center"/>
    </xf>
    <xf numFmtId="164" fontId="59" fillId="0" borderId="0" xfId="10" applyNumberFormat="1" applyFont="1" applyFill="1" applyBorder="1" applyAlignment="1">
      <alignment horizontal="center" vertical="center"/>
    </xf>
    <xf numFmtId="164" fontId="59" fillId="0" borderId="7" xfId="10" applyNumberFormat="1" applyFont="1" applyFill="1" applyBorder="1" applyAlignment="1">
      <alignment horizontal="center" vertical="center"/>
    </xf>
    <xf numFmtId="0" fontId="23" fillId="0" borderId="7" xfId="9" applyFont="1" applyBorder="1" applyAlignment="1">
      <alignment horizontal="center"/>
    </xf>
    <xf numFmtId="164" fontId="108" fillId="0" borderId="7" xfId="1" applyNumberFormat="1" applyFont="1" applyFill="1" applyBorder="1" applyAlignment="1"/>
    <xf numFmtId="164" fontId="59" fillId="0" borderId="0" xfId="10" quotePrefix="1" applyNumberFormat="1" applyFont="1" applyFill="1" applyAlignment="1">
      <alignment vertical="center" wrapText="1"/>
    </xf>
    <xf numFmtId="3" fontId="59" fillId="0" borderId="0" xfId="10" quotePrefix="1" applyNumberFormat="1" applyFont="1" applyFill="1" applyAlignment="1">
      <alignment vertical="center" wrapText="1"/>
    </xf>
    <xf numFmtId="3" fontId="59" fillId="0" borderId="0" xfId="10" quotePrefix="1" applyNumberFormat="1" applyFont="1" applyFill="1" applyAlignment="1">
      <alignment vertical="center"/>
    </xf>
    <xf numFmtId="3" fontId="59" fillId="0" borderId="0" xfId="10" quotePrefix="1" applyNumberFormat="1" applyFont="1" applyFill="1" applyBorder="1" applyAlignment="1">
      <alignment vertical="center" wrapText="1"/>
    </xf>
    <xf numFmtId="0" fontId="23" fillId="0" borderId="0" xfId="9" applyFont="1" applyFill="1" applyAlignment="1">
      <alignment vertical="center" textRotation="180" wrapText="1"/>
    </xf>
    <xf numFmtId="0" fontId="24" fillId="0" borderId="0" xfId="9" applyFont="1" applyFill="1" applyAlignment="1">
      <alignment vertical="center" wrapText="1"/>
    </xf>
    <xf numFmtId="0" fontId="24" fillId="0" borderId="0" xfId="9" applyFont="1" applyFill="1" applyAlignment="1">
      <alignment horizontal="center" vertical="top"/>
    </xf>
    <xf numFmtId="0" fontId="23" fillId="0" borderId="0" xfId="9" applyFont="1" applyFill="1" applyAlignment="1">
      <alignment horizontal="left" indent="1"/>
    </xf>
    <xf numFmtId="0" fontId="24" fillId="0" borderId="0" xfId="9" applyFont="1" applyFill="1" applyAlignment="1">
      <alignment horizontal="left" indent="1"/>
    </xf>
    <xf numFmtId="0" fontId="25" fillId="0" borderId="0" xfId="9" applyFont="1" applyFill="1" applyAlignment="1">
      <alignment horizontal="left" indent="1"/>
    </xf>
    <xf numFmtId="0" fontId="24" fillId="0" borderId="0" xfId="9" applyFont="1" applyFill="1" applyAlignment="1">
      <alignment horizontal="left" vertical="top" wrapText="1"/>
    </xf>
    <xf numFmtId="0" fontId="25" fillId="0" borderId="0" xfId="9" applyFont="1" applyFill="1" applyAlignment="1">
      <alignment horizontal="left" vertical="top" wrapText="1"/>
    </xf>
    <xf numFmtId="0" fontId="23" fillId="0" borderId="0" xfId="9" applyFont="1" applyFill="1" applyAlignment="1">
      <alignment horizontal="left" indent="2"/>
    </xf>
    <xf numFmtId="0" fontId="23" fillId="0" borderId="0" xfId="9" applyFont="1" applyFill="1" applyBorder="1" applyAlignment="1">
      <alignment vertical="center" textRotation="180" wrapText="1"/>
    </xf>
    <xf numFmtId="0" fontId="24" fillId="0" borderId="0" xfId="9" applyFont="1" applyFill="1" applyBorder="1" applyAlignment="1">
      <alignment horizontal="center" vertical="top"/>
    </xf>
    <xf numFmtId="0" fontId="24" fillId="0" borderId="0" xfId="0" applyFont="1" applyBorder="1" applyAlignment="1">
      <alignment horizontal="right" vertical="center" shrinkToFit="1"/>
    </xf>
    <xf numFmtId="0" fontId="24" fillId="0" borderId="7" xfId="9" applyFont="1" applyFill="1" applyBorder="1"/>
    <xf numFmtId="3" fontId="59" fillId="0" borderId="7" xfId="10" quotePrefix="1" applyNumberFormat="1" applyFont="1" applyFill="1" applyBorder="1" applyAlignment="1">
      <alignment vertical="center" wrapText="1"/>
    </xf>
    <xf numFmtId="0" fontId="24" fillId="0" borderId="0" xfId="0" applyFont="1" applyBorder="1" applyAlignment="1">
      <alignment vertical="justify" wrapText="1" readingOrder="1"/>
    </xf>
    <xf numFmtId="0" fontId="24" fillId="0" borderId="0" xfId="0" applyFont="1" applyBorder="1" applyAlignment="1">
      <alignment vertical="justify" readingOrder="1"/>
    </xf>
    <xf numFmtId="0" fontId="25" fillId="0" borderId="0" xfId="0" applyFont="1" applyBorder="1" applyAlignment="1">
      <alignment vertical="justify" readingOrder="1"/>
    </xf>
    <xf numFmtId="0" fontId="24" fillId="0" borderId="0" xfId="0" applyFont="1" applyAlignment="1">
      <alignment vertical="justify" wrapText="1" readingOrder="1"/>
    </xf>
    <xf numFmtId="0" fontId="24" fillId="0" borderId="0" xfId="0" applyFont="1" applyAlignment="1">
      <alignment vertical="justify" readingOrder="1"/>
    </xf>
    <xf numFmtId="0" fontId="24" fillId="0" borderId="7" xfId="0" applyFont="1" applyBorder="1" applyAlignment="1">
      <alignment vertical="justify" wrapText="1" readingOrder="1"/>
    </xf>
    <xf numFmtId="0" fontId="25" fillId="0" borderId="0" xfId="0" applyFont="1" applyAlignment="1">
      <alignment vertical="justify" readingOrder="1"/>
    </xf>
    <xf numFmtId="0" fontId="24" fillId="0" borderId="0" xfId="0" applyFont="1" applyAlignment="1">
      <alignment vertical="top" wrapText="1" readingOrder="1"/>
    </xf>
    <xf numFmtId="0" fontId="28" fillId="0" borderId="0" xfId="0" applyFont="1" applyAlignment="1">
      <alignment readingOrder="1"/>
    </xf>
    <xf numFmtId="0" fontId="25" fillId="0" borderId="0" xfId="0" applyFont="1" applyAlignment="1">
      <alignment vertical="top" wrapText="1" readingOrder="1"/>
    </xf>
    <xf numFmtId="0" fontId="23" fillId="0" borderId="0" xfId="945" applyFont="1" applyBorder="1" applyAlignment="1">
      <alignment horizontal="right" vertical="center"/>
    </xf>
    <xf numFmtId="164" fontId="108" fillId="0" borderId="0" xfId="1" applyNumberFormat="1" applyFont="1" applyFill="1" applyBorder="1" applyAlignment="1">
      <alignment vertical="center"/>
    </xf>
    <xf numFmtId="164" fontId="23" fillId="0" borderId="0" xfId="1" applyNumberFormat="1" applyFont="1" applyFill="1" applyBorder="1" applyAlignment="1">
      <alignment vertical="center"/>
    </xf>
    <xf numFmtId="164" fontId="108" fillId="0" borderId="0" xfId="1" applyNumberFormat="1" applyFont="1" applyFill="1" applyAlignment="1">
      <alignment vertical="center"/>
    </xf>
    <xf numFmtId="0" fontId="24" fillId="0" borderId="0" xfId="0" applyFont="1" applyBorder="1" applyAlignment="1">
      <alignment vertical="center" wrapText="1"/>
    </xf>
    <xf numFmtId="164" fontId="24" fillId="0" borderId="0" xfId="10" applyNumberFormat="1" applyFont="1" applyBorder="1" applyAlignment="1">
      <alignment horizontal="center" vertical="center" wrapText="1"/>
    </xf>
    <xf numFmtId="164" fontId="23" fillId="0" borderId="0" xfId="1" applyNumberFormat="1" applyFont="1" applyAlignment="1">
      <alignment horizontal="center"/>
    </xf>
    <xf numFmtId="0" fontId="24" fillId="0" borderId="0" xfId="0" applyFont="1" applyBorder="1" applyAlignment="1">
      <alignment horizontal="center"/>
    </xf>
    <xf numFmtId="0" fontId="24" fillId="0" borderId="0" xfId="0" applyFont="1" applyBorder="1" applyAlignment="1">
      <alignment horizontal="left" vertical="center" wrapText="1"/>
    </xf>
    <xf numFmtId="3" fontId="23" fillId="0" borderId="0" xfId="10" applyNumberFormat="1" applyFont="1" applyAlignment="1">
      <alignment horizontal="right" vertical="center"/>
    </xf>
    <xf numFmtId="3" fontId="24" fillId="0" borderId="0" xfId="10" applyNumberFormat="1" applyFont="1" applyFill="1" applyAlignment="1">
      <alignment horizontal="right" vertical="center" wrapText="1"/>
    </xf>
    <xf numFmtId="3" fontId="23" fillId="0" borderId="0" xfId="10" quotePrefix="1" applyNumberFormat="1" applyFont="1" applyAlignment="1">
      <alignment horizontal="right" vertical="center"/>
    </xf>
    <xf numFmtId="3" fontId="24" fillId="0" borderId="0" xfId="9" quotePrefix="1" applyNumberFormat="1" applyFont="1" applyFill="1" applyAlignment="1">
      <alignment horizontal="right" vertical="center"/>
    </xf>
    <xf numFmtId="0" fontId="23" fillId="0" borderId="0" xfId="0" applyFont="1" applyBorder="1" applyAlignment="1">
      <alignment horizontal="left" wrapText="1"/>
    </xf>
    <xf numFmtId="0" fontId="24" fillId="0" borderId="0" xfId="0" applyFont="1" applyAlignment="1">
      <alignment horizontal="left" wrapText="1"/>
    </xf>
    <xf numFmtId="0" fontId="24" fillId="0" borderId="0" xfId="0" quotePrefix="1" applyFont="1" applyAlignment="1">
      <alignment horizontal="right" vertical="center" wrapText="1"/>
    </xf>
    <xf numFmtId="0" fontId="109" fillId="0" borderId="0" xfId="874" applyFont="1" applyAlignment="1">
      <alignment horizontal="right" vertical="center"/>
    </xf>
    <xf numFmtId="0" fontId="24" fillId="0" borderId="0" xfId="0" applyFont="1" applyBorder="1" applyAlignment="1">
      <alignment horizontal="right" vertical="center"/>
    </xf>
    <xf numFmtId="0" fontId="25" fillId="0" borderId="0" xfId="0" applyFont="1" applyBorder="1" applyAlignment="1">
      <alignment horizontal="right" vertical="center"/>
    </xf>
    <xf numFmtId="0" fontId="28" fillId="0" borderId="0" xfId="0" applyFont="1" applyAlignment="1">
      <alignment wrapText="1"/>
    </xf>
    <xf numFmtId="0" fontId="24" fillId="0" borderId="0" xfId="0" applyFont="1" applyAlignment="1">
      <alignment horizontal="left" vertical="top" wrapText="1"/>
    </xf>
    <xf numFmtId="0" fontId="24" fillId="0" borderId="0" xfId="0" applyFont="1" applyBorder="1" applyAlignment="1">
      <alignment horizontal="left" vertical="top" wrapText="1"/>
    </xf>
    <xf numFmtId="164" fontId="24" fillId="0" borderId="0" xfId="1" applyNumberFormat="1" applyFont="1" applyBorder="1" applyAlignment="1">
      <alignment horizontal="center" vertical="center"/>
    </xf>
    <xf numFmtId="0" fontId="24" fillId="0" borderId="0" xfId="9" applyFont="1" applyAlignment="1">
      <alignment vertical="top" wrapText="1"/>
    </xf>
    <xf numFmtId="0" fontId="24" fillId="0" borderId="0" xfId="945" applyFont="1" applyAlignment="1">
      <alignment horizontal="left" wrapText="1"/>
    </xf>
    <xf numFmtId="0" fontId="23" fillId="0" borderId="0" xfId="9" applyFont="1" applyAlignment="1">
      <alignment horizontal="center"/>
    </xf>
    <xf numFmtId="0" fontId="23" fillId="0" borderId="0" xfId="9" applyFont="1" applyAlignment="1">
      <alignment horizontal="right"/>
    </xf>
    <xf numFmtId="3" fontId="24" fillId="0" borderId="0" xfId="10" applyNumberFormat="1" applyFont="1" applyAlignment="1">
      <alignment horizontal="right" vertical="center"/>
    </xf>
    <xf numFmtId="164" fontId="23" fillId="0" borderId="0" xfId="1" applyNumberFormat="1" applyFont="1" applyAlignment="1">
      <alignment horizontal="center" vertical="center"/>
    </xf>
    <xf numFmtId="164" fontId="23" fillId="0" borderId="0" xfId="1" applyNumberFormat="1" applyFont="1" applyAlignment="1">
      <alignment horizontal="right" vertical="center"/>
    </xf>
    <xf numFmtId="3" fontId="59" fillId="0" borderId="0" xfId="10" applyNumberFormat="1" applyFont="1" applyFill="1" applyAlignment="1">
      <alignment horizontal="center" vertical="center"/>
    </xf>
    <xf numFmtId="164" fontId="24" fillId="0" borderId="0" xfId="1" applyNumberFormat="1" applyFont="1" applyBorder="1" applyAlignment="1">
      <alignment horizontal="right" vertical="center" wrapText="1"/>
    </xf>
    <xf numFmtId="0" fontId="24" fillId="0" borderId="0" xfId="0" applyFont="1" applyBorder="1" applyAlignment="1">
      <alignment horizontal="right"/>
    </xf>
    <xf numFmtId="0" fontId="24" fillId="0" borderId="0" xfId="0" applyFont="1" applyAlignment="1">
      <alignment horizontal="right"/>
    </xf>
    <xf numFmtId="164" fontId="24" fillId="0" borderId="0" xfId="1" applyNumberFormat="1" applyFont="1" applyBorder="1" applyAlignment="1">
      <alignment horizontal="right" vertical="center" wrapText="1"/>
    </xf>
    <xf numFmtId="0" fontId="24" fillId="0" borderId="0" xfId="0" applyFont="1" applyAlignment="1">
      <alignment horizontal="center"/>
    </xf>
    <xf numFmtId="164" fontId="24" fillId="0" borderId="0" xfId="1" applyNumberFormat="1" applyFont="1" applyBorder="1" applyAlignment="1">
      <alignment horizontal="right" vertical="top"/>
    </xf>
    <xf numFmtId="0" fontId="23" fillId="0" borderId="0" xfId="0" applyFont="1" applyAlignment="1">
      <alignment horizontal="right" vertical="top"/>
    </xf>
    <xf numFmtId="164" fontId="23" fillId="0" borderId="0" xfId="1" applyNumberFormat="1" applyFont="1" applyBorder="1" applyAlignment="1">
      <alignment horizontal="right" vertical="top"/>
    </xf>
    <xf numFmtId="0" fontId="23" fillId="0" borderId="0" xfId="945" applyFont="1" applyBorder="1" applyAlignment="1">
      <alignment vertical="center" wrapText="1"/>
    </xf>
    <xf numFmtId="0" fontId="23" fillId="0" borderId="0" xfId="945" applyFont="1" applyBorder="1" applyAlignment="1">
      <alignment horizontal="left" vertical="top"/>
    </xf>
    <xf numFmtId="0" fontId="23" fillId="0" borderId="0" xfId="945" applyFont="1" applyFill="1" applyBorder="1" applyAlignment="1">
      <alignment horizontal="right" vertical="center"/>
    </xf>
    <xf numFmtId="0" fontId="23" fillId="0" borderId="7" xfId="945" applyFont="1" applyBorder="1" applyAlignment="1">
      <alignment horizontal="left" vertical="top"/>
    </xf>
    <xf numFmtId="0" fontId="23" fillId="0" borderId="7" xfId="945" applyFont="1" applyBorder="1" applyAlignment="1">
      <alignment horizontal="right"/>
    </xf>
    <xf numFmtId="0" fontId="23" fillId="0" borderId="7" xfId="945" applyFont="1" applyFill="1" applyBorder="1" applyAlignment="1">
      <alignment horizontal="right" vertical="center"/>
    </xf>
    <xf numFmtId="0" fontId="24" fillId="0" borderId="0" xfId="945" applyFont="1" applyFill="1" applyBorder="1" applyAlignment="1">
      <alignment horizontal="right" vertical="center"/>
    </xf>
    <xf numFmtId="0" fontId="24" fillId="0" borderId="0" xfId="945" applyFont="1" applyBorder="1" applyAlignment="1">
      <alignment horizontal="left" vertical="top"/>
    </xf>
    <xf numFmtId="0" fontId="24" fillId="0" borderId="0" xfId="945" applyFont="1" applyBorder="1" applyAlignment="1">
      <alignment vertical="center" wrapText="1"/>
    </xf>
    <xf numFmtId="0" fontId="24" fillId="0" borderId="0" xfId="945" applyFont="1" applyBorder="1" applyAlignment="1">
      <alignment horizontal="right" vertical="center" wrapText="1"/>
    </xf>
    <xf numFmtId="164" fontId="109" fillId="0" borderId="0" xfId="2631" applyNumberFormat="1" applyFont="1" applyBorder="1" applyAlignment="1">
      <alignment vertical="center"/>
    </xf>
    <xf numFmtId="0" fontId="24" fillId="0" borderId="7" xfId="945" applyFont="1" applyBorder="1" applyAlignment="1">
      <alignment horizontal="right" vertical="center" wrapText="1"/>
    </xf>
    <xf numFmtId="0" fontId="24" fillId="0" borderId="0" xfId="945" quotePrefix="1" applyFont="1" applyBorder="1" applyAlignment="1">
      <alignment horizontal="right" vertical="center" wrapText="1"/>
    </xf>
    <xf numFmtId="0" fontId="23" fillId="0" borderId="0" xfId="945" applyFont="1" applyBorder="1" applyAlignment="1">
      <alignment horizontal="right" vertical="center" wrapText="1"/>
    </xf>
    <xf numFmtId="0" fontId="23" fillId="0" borderId="0" xfId="945" quotePrefix="1" applyNumberFormat="1" applyFont="1" applyBorder="1" applyAlignment="1">
      <alignment horizontal="right" vertical="center"/>
    </xf>
    <xf numFmtId="0" fontId="24" fillId="0" borderId="0" xfId="945" applyFont="1" applyBorder="1" applyAlignment="1">
      <alignment vertical="top"/>
    </xf>
    <xf numFmtId="0" fontId="25" fillId="0" borderId="0" xfId="945" applyFont="1" applyBorder="1" applyAlignment="1">
      <alignment vertical="top" wrapText="1"/>
    </xf>
    <xf numFmtId="49" fontId="23" fillId="0" borderId="0" xfId="945" quotePrefix="1" applyNumberFormat="1" applyFont="1" applyBorder="1" applyAlignment="1">
      <alignment horizontal="right" vertical="center"/>
    </xf>
    <xf numFmtId="0" fontId="23" fillId="0" borderId="0" xfId="945" quotePrefix="1" applyFont="1" applyAlignment="1">
      <alignment horizontal="right" vertical="center"/>
    </xf>
    <xf numFmtId="0" fontId="24" fillId="0" borderId="0" xfId="945" applyFont="1" applyAlignment="1">
      <alignment vertical="top"/>
    </xf>
    <xf numFmtId="0" fontId="23" fillId="0" borderId="0" xfId="945" quotePrefix="1" applyFont="1" applyBorder="1" applyAlignment="1">
      <alignment horizontal="right" vertical="center"/>
    </xf>
    <xf numFmtId="0" fontId="23" fillId="0" borderId="7" xfId="945" applyFont="1" applyBorder="1" applyAlignment="1">
      <alignment vertical="center" wrapText="1"/>
    </xf>
    <xf numFmtId="0" fontId="24" fillId="0" borderId="0" xfId="945" quotePrefix="1" applyFont="1" applyAlignment="1">
      <alignment horizontal="right" vertical="center"/>
    </xf>
    <xf numFmtId="164" fontId="108" fillId="0" borderId="0" xfId="2635" applyNumberFormat="1" applyFont="1" applyAlignment="1">
      <alignment vertical="center"/>
    </xf>
    <xf numFmtId="0" fontId="25" fillId="0" borderId="0" xfId="945" applyFont="1" applyAlignment="1">
      <alignment vertical="top" wrapText="1"/>
    </xf>
    <xf numFmtId="0" fontId="25" fillId="0" borderId="0" xfId="945" applyFont="1" applyAlignment="1">
      <alignment vertical="top"/>
    </xf>
    <xf numFmtId="0" fontId="23" fillId="0" borderId="0" xfId="945" applyFont="1" applyBorder="1" applyAlignment="1">
      <alignment vertical="center"/>
    </xf>
    <xf numFmtId="164" fontId="24" fillId="0" borderId="0" xfId="945" applyNumberFormat="1" applyFont="1" applyAlignment="1">
      <alignment vertical="center"/>
    </xf>
    <xf numFmtId="0" fontId="24" fillId="0" borderId="0" xfId="945" applyFont="1" applyAlignment="1">
      <alignment horizontal="right" vertical="center"/>
    </xf>
    <xf numFmtId="0" fontId="23" fillId="0" borderId="0" xfId="945" applyFont="1" applyAlignment="1">
      <alignment horizontal="left" vertical="center"/>
    </xf>
    <xf numFmtId="0" fontId="25" fillId="0" borderId="0" xfId="945" applyFont="1" applyAlignment="1">
      <alignment horizontal="left" vertical="top" wrapText="1"/>
    </xf>
    <xf numFmtId="0" fontId="23" fillId="0" borderId="0" xfId="945" applyFont="1" applyAlignment="1">
      <alignment horizontal="left" vertical="top"/>
    </xf>
    <xf numFmtId="0" fontId="23" fillId="0" borderId="0" xfId="945" applyFont="1" applyBorder="1" applyAlignment="1">
      <alignment horizontal="left" vertical="center"/>
    </xf>
    <xf numFmtId="0" fontId="23" fillId="0" borderId="0" xfId="945" applyFont="1" applyFill="1" applyBorder="1"/>
    <xf numFmtId="164" fontId="0" fillId="0" borderId="0" xfId="2632" applyNumberFormat="1" applyFont="1" applyAlignment="1">
      <alignment vertical="center"/>
    </xf>
    <xf numFmtId="164" fontId="109" fillId="0" borderId="7" xfId="1" applyNumberFormat="1" applyFont="1" applyFill="1" applyBorder="1" applyAlignment="1"/>
    <xf numFmtId="164" fontId="109" fillId="0" borderId="0" xfId="1" applyNumberFormat="1" applyFont="1" applyFill="1" applyBorder="1" applyAlignment="1">
      <alignment vertical="center"/>
    </xf>
    <xf numFmtId="164" fontId="110" fillId="0" borderId="0" xfId="2632" applyNumberFormat="1" applyFont="1" applyAlignment="1">
      <alignment vertical="center"/>
    </xf>
    <xf numFmtId="164" fontId="24" fillId="0" borderId="0" xfId="1" applyNumberFormat="1" applyFont="1" applyBorder="1" applyAlignment="1">
      <alignment horizontal="left" vertical="center"/>
    </xf>
    <xf numFmtId="164" fontId="84" fillId="0" borderId="7" xfId="1" applyNumberFormat="1" applyFont="1" applyBorder="1"/>
    <xf numFmtId="164" fontId="84" fillId="0" borderId="7" xfId="1" applyNumberFormat="1" applyFont="1" applyBorder="1" applyAlignment="1">
      <alignment horizontal="right" vertical="center"/>
    </xf>
    <xf numFmtId="0" fontId="84" fillId="0" borderId="7" xfId="0" applyFont="1" applyBorder="1" applyAlignment="1">
      <alignment horizontal="right" vertical="center"/>
    </xf>
    <xf numFmtId="0" fontId="84" fillId="0" borderId="7" xfId="0" applyFont="1" applyBorder="1"/>
    <xf numFmtId="0" fontId="84" fillId="0" borderId="7" xfId="0" applyFont="1" applyBorder="1" applyAlignment="1">
      <alignment vertical="center"/>
    </xf>
    <xf numFmtId="0" fontId="24" fillId="0" borderId="0" xfId="945" applyFont="1" applyBorder="1" applyAlignment="1">
      <alignment horizontal="left" vertical="center" wrapText="1"/>
    </xf>
    <xf numFmtId="3" fontId="24" fillId="0" borderId="7" xfId="1" applyNumberFormat="1" applyFont="1" applyBorder="1" applyAlignment="1">
      <alignment horizontal="right" vertical="center"/>
    </xf>
    <xf numFmtId="164" fontId="24" fillId="0" borderId="7" xfId="9" applyNumberFormat="1" applyFont="1" applyFill="1" applyBorder="1" applyAlignment="1">
      <alignment vertical="center"/>
    </xf>
    <xf numFmtId="0" fontId="24" fillId="0" borderId="0" xfId="9" applyFont="1" applyBorder="1" applyAlignment="1">
      <alignment vertical="center" wrapText="1"/>
    </xf>
    <xf numFmtId="0" fontId="23" fillId="0" borderId="0" xfId="9" applyFont="1" applyBorder="1" applyAlignment="1">
      <alignment wrapText="1"/>
    </xf>
    <xf numFmtId="0" fontId="24" fillId="0" borderId="7" xfId="9" applyFont="1" applyBorder="1" applyAlignment="1">
      <alignment vertical="center" wrapText="1"/>
    </xf>
    <xf numFmtId="0" fontId="108" fillId="0" borderId="0" xfId="2694" applyFont="1" applyAlignment="1">
      <alignment vertical="top"/>
    </xf>
    <xf numFmtId="0" fontId="108" fillId="0" borderId="0" xfId="2692" applyFont="1"/>
    <xf numFmtId="164" fontId="108" fillId="0" borderId="0" xfId="2696" applyNumberFormat="1" applyFont="1"/>
    <xf numFmtId="164" fontId="108" fillId="0" borderId="0" xfId="2730" applyNumberFormat="1" applyFont="1" applyAlignment="1">
      <alignment vertical="center"/>
    </xf>
    <xf numFmtId="164" fontId="108" fillId="0" borderId="0" xfId="2702" applyNumberFormat="1" applyFont="1" applyAlignment="1">
      <alignment vertical="center"/>
    </xf>
    <xf numFmtId="0" fontId="108" fillId="0" borderId="0" xfId="2731" applyFont="1" applyAlignment="1">
      <alignment vertical="center"/>
    </xf>
    <xf numFmtId="0" fontId="23" fillId="0" borderId="0" xfId="0" quotePrefix="1" applyFont="1" applyAlignment="1">
      <alignment horizontal="right" vertical="center"/>
    </xf>
    <xf numFmtId="164" fontId="108" fillId="0" borderId="0" xfId="2704" applyNumberFormat="1" applyFont="1" applyAlignment="1">
      <alignment vertical="center"/>
    </xf>
    <xf numFmtId="0" fontId="108" fillId="0" borderId="0" xfId="2734" applyFont="1" applyAlignment="1">
      <alignment vertical="center"/>
    </xf>
    <xf numFmtId="164" fontId="108" fillId="0" borderId="0" xfId="2741" applyNumberFormat="1" applyFont="1" applyAlignment="1">
      <alignment vertical="center"/>
    </xf>
    <xf numFmtId="164" fontId="108" fillId="0" borderId="0" xfId="2740" applyNumberFormat="1" applyFont="1" applyAlignment="1">
      <alignment vertical="center"/>
    </xf>
    <xf numFmtId="164" fontId="28" fillId="0" borderId="0" xfId="0" applyNumberFormat="1" applyFont="1"/>
    <xf numFmtId="0" fontId="24" fillId="0" borderId="0" xfId="9" applyFont="1" applyBorder="1" applyAlignment="1">
      <alignment horizontal="center"/>
    </xf>
    <xf numFmtId="0" fontId="24" fillId="0" borderId="0" xfId="0" applyFont="1" applyBorder="1" applyAlignment="1">
      <alignment vertical="top" wrapText="1" readingOrder="1"/>
    </xf>
    <xf numFmtId="0" fontId="25" fillId="0" borderId="0" xfId="0" applyFont="1" applyBorder="1" applyAlignment="1">
      <alignment vertical="top" wrapText="1" readingOrder="1"/>
    </xf>
    <xf numFmtId="0" fontId="24" fillId="0" borderId="0" xfId="0" applyFont="1" applyBorder="1" applyAlignment="1">
      <alignment vertical="center" wrapText="1"/>
    </xf>
    <xf numFmtId="164" fontId="24" fillId="0" borderId="0" xfId="1" applyNumberFormat="1" applyFont="1" applyBorder="1" applyAlignment="1">
      <alignment horizontal="right" vertical="center" wrapText="1"/>
    </xf>
    <xf numFmtId="0" fontId="24" fillId="0" borderId="0" xfId="9" applyFont="1" applyBorder="1" applyAlignment="1">
      <alignment horizontal="center" vertical="center"/>
    </xf>
    <xf numFmtId="164" fontId="108" fillId="0" borderId="0" xfId="2702" applyNumberFormat="1" applyFont="1" applyBorder="1" applyAlignment="1">
      <alignment vertical="center"/>
    </xf>
    <xf numFmtId="164" fontId="108" fillId="0" borderId="0" xfId="2695" applyNumberFormat="1" applyFont="1" applyAlignment="1">
      <alignment vertical="center"/>
    </xf>
    <xf numFmtId="0" fontId="23" fillId="0" borderId="0" xfId="945" applyFont="1" applyBorder="1" applyAlignment="1">
      <alignment vertical="center" textRotation="180" wrapText="1"/>
    </xf>
    <xf numFmtId="0" fontId="24" fillId="0" borderId="0" xfId="945" applyFont="1" applyBorder="1" applyAlignment="1">
      <alignment horizontal="right"/>
    </xf>
    <xf numFmtId="0" fontId="24" fillId="0" borderId="7" xfId="945" applyFont="1" applyBorder="1" applyAlignment="1">
      <alignment horizontal="right"/>
    </xf>
    <xf numFmtId="164" fontId="109" fillId="0" borderId="0" xfId="2744" applyNumberFormat="1" applyFont="1" applyBorder="1" applyAlignment="1">
      <alignment vertical="center"/>
    </xf>
    <xf numFmtId="0" fontId="24" fillId="0" borderId="0" xfId="945" applyFont="1" applyAlignment="1">
      <alignment horizontal="left" vertical="top" wrapText="1"/>
    </xf>
    <xf numFmtId="164" fontId="108" fillId="0" borderId="0" xfId="2745" applyNumberFormat="1" applyFont="1" applyAlignment="1">
      <alignment vertical="top"/>
    </xf>
    <xf numFmtId="0" fontId="24" fillId="0" borderId="0" xfId="945" applyFont="1" applyAlignment="1">
      <alignment horizontal="left" vertical="top"/>
    </xf>
    <xf numFmtId="0" fontId="24" fillId="0" borderId="0" xfId="945" applyFont="1"/>
    <xf numFmtId="0" fontId="25" fillId="0" borderId="0" xfId="945" applyFont="1" applyAlignment="1">
      <alignment horizontal="left" vertical="top"/>
    </xf>
    <xf numFmtId="0" fontId="25" fillId="0" borderId="0" xfId="945" applyFont="1"/>
    <xf numFmtId="164" fontId="108" fillId="0" borderId="0" xfId="2746" applyNumberFormat="1" applyFont="1" applyAlignment="1">
      <alignment vertical="top"/>
    </xf>
    <xf numFmtId="0" fontId="24" fillId="0" borderId="0" xfId="945" applyFont="1" applyBorder="1"/>
    <xf numFmtId="49" fontId="24" fillId="2" borderId="0" xfId="945" applyNumberFormat="1" applyFont="1" applyFill="1" applyBorder="1" applyAlignment="1"/>
    <xf numFmtId="164" fontId="24" fillId="0" borderId="0" xfId="1" applyNumberFormat="1" applyFont="1" applyBorder="1" applyAlignment="1">
      <alignment horizontal="right" vertical="center"/>
    </xf>
    <xf numFmtId="0" fontId="24" fillId="0" borderId="0" xfId="9" applyFont="1" applyFill="1" applyBorder="1" applyAlignment="1">
      <alignment horizontal="center" vertical="center"/>
    </xf>
    <xf numFmtId="49" fontId="24" fillId="0" borderId="0" xfId="0" applyNumberFormat="1" applyFont="1" applyBorder="1" applyAlignment="1">
      <alignment horizontal="center" vertical="center"/>
    </xf>
    <xf numFmtId="49" fontId="24" fillId="0" borderId="0" xfId="0" applyNumberFormat="1" applyFont="1" applyAlignment="1">
      <alignment horizontal="center" vertical="center"/>
    </xf>
    <xf numFmtId="164" fontId="109" fillId="0" borderId="0" xfId="2740" applyNumberFormat="1" applyFont="1" applyAlignment="1">
      <alignment vertical="center"/>
    </xf>
    <xf numFmtId="0" fontId="28" fillId="0" borderId="0" xfId="0" quotePrefix="1" applyFont="1" applyBorder="1" applyAlignment="1">
      <alignment horizontal="center" vertical="center"/>
    </xf>
    <xf numFmtId="164" fontId="108" fillId="0" borderId="0" xfId="881" applyNumberFormat="1" applyFont="1" applyBorder="1" applyAlignment="1">
      <alignment vertical="center"/>
    </xf>
    <xf numFmtId="164" fontId="108" fillId="0" borderId="0" xfId="2741" applyNumberFormat="1" applyFont="1" applyBorder="1" applyAlignment="1">
      <alignment vertical="center"/>
    </xf>
    <xf numFmtId="0" fontId="23" fillId="0" borderId="0" xfId="945" applyFont="1" applyAlignment="1">
      <alignment vertical="center" wrapText="1"/>
    </xf>
    <xf numFmtId="164" fontId="23" fillId="0" borderId="0" xfId="1" applyNumberFormat="1" applyFont="1" applyBorder="1" applyAlignment="1"/>
    <xf numFmtId="164" fontId="110" fillId="0" borderId="0" xfId="1267" applyNumberFormat="1" applyFont="1" applyAlignment="1">
      <alignment vertical="center"/>
    </xf>
    <xf numFmtId="0" fontId="23" fillId="0" borderId="0" xfId="9" applyFont="1" applyAlignment="1">
      <alignment vertical="center" wrapText="1"/>
    </xf>
    <xf numFmtId="0" fontId="108" fillId="0" borderId="0" xfId="2690" applyFont="1" applyAlignment="1">
      <alignment horizontal="right" vertical="center"/>
    </xf>
    <xf numFmtId="0" fontId="108" fillId="0" borderId="0" xfId="2690" applyFont="1" applyAlignment="1">
      <alignment vertical="center"/>
    </xf>
    <xf numFmtId="164" fontId="108" fillId="0" borderId="0" xfId="2691" applyNumberFormat="1" applyFont="1" applyAlignment="1">
      <alignment vertical="center"/>
    </xf>
    <xf numFmtId="0" fontId="24" fillId="0" borderId="0" xfId="0" applyFont="1" applyFill="1" applyAlignment="1">
      <alignment vertical="center"/>
    </xf>
    <xf numFmtId="0" fontId="24" fillId="0" borderId="0" xfId="0" applyFont="1" applyBorder="1" applyAlignment="1">
      <alignment vertical="center"/>
    </xf>
    <xf numFmtId="0" fontId="24" fillId="0" borderId="0" xfId="9" applyFont="1" applyAlignment="1">
      <alignment horizontal="left" vertical="center" wrapText="1"/>
    </xf>
    <xf numFmtId="0" fontId="23" fillId="0" borderId="0" xfId="0" applyFont="1" applyBorder="1" applyAlignment="1">
      <alignment horizontal="left" wrapText="1"/>
    </xf>
    <xf numFmtId="164" fontId="24" fillId="0" borderId="0" xfId="1" applyNumberFormat="1" applyFont="1" applyBorder="1" applyAlignment="1">
      <alignment horizontal="right" vertical="center"/>
    </xf>
    <xf numFmtId="0" fontId="25" fillId="0" borderId="0" xfId="9" applyFont="1" applyAlignment="1">
      <alignment horizontal="left" vertical="center" wrapText="1"/>
    </xf>
    <xf numFmtId="3" fontId="23" fillId="0" borderId="0" xfId="10" quotePrefix="1" applyNumberFormat="1" applyFont="1" applyAlignment="1">
      <alignment vertical="center" wrapText="1"/>
    </xf>
    <xf numFmtId="0" fontId="23" fillId="0" borderId="0" xfId="0" quotePrefix="1" applyFont="1" applyBorder="1" applyAlignment="1">
      <alignment horizontal="right" vertical="center"/>
    </xf>
    <xf numFmtId="0" fontId="108" fillId="0" borderId="0" xfId="2733" applyFont="1" applyBorder="1" applyAlignment="1">
      <alignment vertical="center"/>
    </xf>
    <xf numFmtId="0" fontId="108" fillId="0" borderId="0" xfId="2726" applyFont="1" applyBorder="1" applyAlignment="1">
      <alignment vertical="center"/>
    </xf>
    <xf numFmtId="0" fontId="24" fillId="0" borderId="7" xfId="9" applyFont="1" applyFill="1" applyBorder="1" applyAlignment="1">
      <alignment horizontal="center" vertical="top"/>
    </xf>
    <xf numFmtId="0" fontId="25" fillId="0" borderId="7" xfId="9" applyFont="1" applyFill="1" applyBorder="1" applyAlignment="1">
      <alignment horizontal="left" vertical="center"/>
    </xf>
    <xf numFmtId="3" fontId="59" fillId="0" borderId="7" xfId="10" applyNumberFormat="1" applyFont="1" applyFill="1" applyBorder="1" applyAlignment="1">
      <alignment vertical="center" wrapText="1"/>
    </xf>
    <xf numFmtId="0" fontId="24" fillId="0" borderId="0" xfId="0" applyFont="1" applyFill="1" applyBorder="1"/>
    <xf numFmtId="0" fontId="28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right"/>
    </xf>
    <xf numFmtId="164" fontId="28" fillId="0" borderId="7" xfId="1" applyNumberFormat="1" applyFont="1" applyBorder="1" applyAlignment="1">
      <alignment horizontal="right"/>
    </xf>
    <xf numFmtId="164" fontId="24" fillId="0" borderId="0" xfId="1" applyNumberFormat="1" applyFont="1" applyBorder="1" applyAlignment="1">
      <alignment horizontal="right" vertical="center"/>
    </xf>
    <xf numFmtId="0" fontId="23" fillId="0" borderId="0" xfId="2840" applyFont="1" applyBorder="1" applyAlignment="1">
      <alignment wrapText="1"/>
    </xf>
    <xf numFmtId="0" fontId="23" fillId="0" borderId="0" xfId="2840" applyFont="1" applyAlignment="1">
      <alignment horizontal="center"/>
    </xf>
    <xf numFmtId="0" fontId="23" fillId="0" borderId="0" xfId="2840" applyFont="1"/>
    <xf numFmtId="0" fontId="23" fillId="0" borderId="0" xfId="2840" applyFont="1" applyAlignment="1">
      <alignment horizontal="right"/>
    </xf>
    <xf numFmtId="0" fontId="23" fillId="0" borderId="0" xfId="2840" applyFont="1" applyBorder="1"/>
    <xf numFmtId="164" fontId="106" fillId="0" borderId="0" xfId="2841" applyNumberFormat="1" applyFont="1"/>
    <xf numFmtId="164" fontId="0" fillId="0" borderId="0" xfId="2842" applyNumberFormat="1" applyFont="1"/>
    <xf numFmtId="164" fontId="3" fillId="0" borderId="0" xfId="2841" applyNumberFormat="1" applyAlignment="1">
      <alignment horizontal="left"/>
    </xf>
    <xf numFmtId="0" fontId="23" fillId="0" borderId="7" xfId="2840" applyFont="1" applyBorder="1" applyAlignment="1">
      <alignment horizontal="center"/>
    </xf>
    <xf numFmtId="0" fontId="23" fillId="0" borderId="7" xfId="2840" applyFont="1" applyBorder="1"/>
    <xf numFmtId="0" fontId="23" fillId="0" borderId="7" xfId="2840" applyFont="1" applyBorder="1" applyAlignment="1">
      <alignment horizontal="right"/>
    </xf>
    <xf numFmtId="0" fontId="23" fillId="0" borderId="0" xfId="2840" applyFont="1" applyFill="1" applyBorder="1" applyAlignment="1">
      <alignment horizontal="right"/>
    </xf>
    <xf numFmtId="0" fontId="23" fillId="0" borderId="0" xfId="2840" applyFont="1" applyBorder="1" applyAlignment="1">
      <alignment horizontal="right"/>
    </xf>
    <xf numFmtId="0" fontId="24" fillId="0" borderId="0" xfId="2840" applyFont="1" applyAlignment="1">
      <alignment horizontal="right"/>
    </xf>
    <xf numFmtId="0" fontId="24" fillId="0" borderId="0" xfId="2840" applyFont="1" applyBorder="1" applyAlignment="1">
      <alignment horizontal="right"/>
    </xf>
    <xf numFmtId="164" fontId="3" fillId="0" borderId="0" xfId="2841" applyNumberFormat="1"/>
    <xf numFmtId="164" fontId="23" fillId="0" borderId="7" xfId="274" applyNumberFormat="1" applyFont="1" applyBorder="1" applyAlignment="1">
      <alignment horizontal="center" vertical="center" wrapText="1"/>
    </xf>
    <xf numFmtId="164" fontId="24" fillId="0" borderId="7" xfId="274" applyNumberFormat="1" applyFont="1" applyBorder="1" applyAlignment="1">
      <alignment horizontal="right" vertical="center" wrapText="1"/>
    </xf>
    <xf numFmtId="164" fontId="23" fillId="0" borderId="7" xfId="274" applyNumberFormat="1" applyFont="1" applyBorder="1" applyAlignment="1">
      <alignment horizontal="right" vertical="center" wrapText="1"/>
    </xf>
    <xf numFmtId="0" fontId="23" fillId="0" borderId="0" xfId="2840" applyFont="1" applyBorder="1" applyAlignment="1">
      <alignment horizontal="center"/>
    </xf>
    <xf numFmtId="164" fontId="23" fillId="0" borderId="0" xfId="274" applyNumberFormat="1" applyFont="1" applyBorder="1" applyAlignment="1">
      <alignment horizontal="center" vertical="center" wrapText="1"/>
    </xf>
    <xf numFmtId="164" fontId="24" fillId="0" borderId="0" xfId="274" applyNumberFormat="1" applyFont="1" applyBorder="1" applyAlignment="1">
      <alignment horizontal="right" vertical="center" wrapText="1"/>
    </xf>
    <xf numFmtId="164" fontId="23" fillId="0" borderId="0" xfId="274" applyNumberFormat="1" applyFont="1" applyBorder="1" applyAlignment="1">
      <alignment horizontal="right" vertical="center" wrapText="1"/>
    </xf>
    <xf numFmtId="164" fontId="24" fillId="2" borderId="0" xfId="274" applyNumberFormat="1" applyFont="1" applyFill="1" applyBorder="1" applyAlignment="1">
      <alignment horizontal="right" vertical="center"/>
    </xf>
    <xf numFmtId="164" fontId="23" fillId="0" borderId="0" xfId="274" applyNumberFormat="1" applyFont="1" applyAlignment="1">
      <alignment horizontal="right"/>
    </xf>
    <xf numFmtId="0" fontId="24" fillId="0" borderId="0" xfId="2840" applyFont="1" applyBorder="1" applyAlignment="1">
      <alignment horizontal="center"/>
    </xf>
    <xf numFmtId="164" fontId="108" fillId="0" borderId="0" xfId="2842" applyNumberFormat="1" applyFont="1"/>
    <xf numFmtId="0" fontId="24" fillId="0" borderId="0" xfId="2840" quotePrefix="1" applyFont="1" applyBorder="1" applyAlignment="1">
      <alignment horizontal="center"/>
    </xf>
    <xf numFmtId="164" fontId="24" fillId="0" borderId="0" xfId="274" applyNumberFormat="1" applyFont="1" applyBorder="1" applyAlignment="1">
      <alignment horizontal="right"/>
    </xf>
    <xf numFmtId="164" fontId="23" fillId="0" borderId="0" xfId="274" applyNumberFormat="1" applyFont="1" applyFill="1" applyBorder="1" applyAlignment="1">
      <alignment horizontal="right" wrapText="1"/>
    </xf>
    <xf numFmtId="0" fontId="23" fillId="0" borderId="0" xfId="2840" applyFont="1" applyAlignment="1">
      <alignment wrapText="1"/>
    </xf>
    <xf numFmtId="0" fontId="23" fillId="0" borderId="0" xfId="2840" applyFont="1" applyAlignment="1">
      <alignment vertical="top" wrapText="1"/>
    </xf>
    <xf numFmtId="0" fontId="23" fillId="0" borderId="0" xfId="2840" applyFont="1" applyBorder="1" applyAlignment="1">
      <alignment horizontal="left" vertical="top"/>
    </xf>
    <xf numFmtId="0" fontId="23" fillId="0" borderId="0" xfId="2840" applyFont="1" applyAlignment="1">
      <alignment horizontal="left" vertical="top"/>
    </xf>
    <xf numFmtId="164" fontId="3" fillId="0" borderId="0" xfId="2841" applyNumberFormat="1" applyAlignment="1">
      <alignment horizontal="left" vertical="top"/>
    </xf>
    <xf numFmtId="164" fontId="3" fillId="0" borderId="0" xfId="2841" applyNumberFormat="1" applyAlignment="1">
      <alignment vertical="top"/>
    </xf>
    <xf numFmtId="0" fontId="23" fillId="0" borderId="0" xfId="2840" applyFont="1" applyAlignment="1">
      <alignment vertical="top"/>
    </xf>
    <xf numFmtId="0" fontId="23" fillId="0" borderId="0" xfId="2840" applyFont="1" applyFill="1" applyBorder="1"/>
    <xf numFmtId="164" fontId="23" fillId="0" borderId="0" xfId="274" applyNumberFormat="1" applyFont="1" applyFill="1" applyBorder="1" applyAlignment="1">
      <alignment horizontal="center" vertical="center" wrapText="1"/>
    </xf>
    <xf numFmtId="164" fontId="24" fillId="0" borderId="0" xfId="274" applyNumberFormat="1" applyFont="1" applyFill="1" applyBorder="1" applyAlignment="1">
      <alignment vertical="center" wrapText="1"/>
    </xf>
    <xf numFmtId="164" fontId="23" fillId="0" borderId="0" xfId="274" applyNumberFormat="1" applyFont="1" applyFill="1" applyBorder="1" applyAlignment="1">
      <alignment horizontal="right" vertical="center" wrapText="1"/>
    </xf>
    <xf numFmtId="164" fontId="24" fillId="0" borderId="0" xfId="274" applyNumberFormat="1" applyFont="1" applyFill="1" applyBorder="1" applyAlignment="1">
      <alignment horizontal="right" vertical="center" wrapText="1"/>
    </xf>
    <xf numFmtId="0" fontId="23" fillId="0" borderId="0" xfId="2840" applyFont="1" applyFill="1" applyBorder="1" applyAlignment="1">
      <alignment vertical="center" wrapText="1"/>
    </xf>
    <xf numFmtId="164" fontId="24" fillId="0" borderId="0" xfId="274" applyNumberFormat="1" applyFont="1" applyFill="1" applyBorder="1" applyAlignment="1">
      <alignment horizontal="right" vertical="center"/>
    </xf>
    <xf numFmtId="0" fontId="84" fillId="0" borderId="0" xfId="2840" applyFont="1" applyBorder="1"/>
    <xf numFmtId="164" fontId="24" fillId="0" borderId="7" xfId="274" applyNumberFormat="1" applyFont="1" applyBorder="1" applyAlignment="1">
      <alignment vertical="center" wrapText="1"/>
    </xf>
    <xf numFmtId="0" fontId="24" fillId="0" borderId="0" xfId="2840" applyFont="1" applyAlignment="1">
      <alignment horizontal="center"/>
    </xf>
    <xf numFmtId="164" fontId="23" fillId="0" borderId="0" xfId="274" applyNumberFormat="1" applyFont="1" applyBorder="1" applyAlignment="1">
      <alignment horizontal="right"/>
    </xf>
    <xf numFmtId="164" fontId="24" fillId="0" borderId="0" xfId="274" applyNumberFormat="1" applyFont="1" applyFill="1" applyBorder="1" applyAlignment="1">
      <alignment horizontal="right"/>
    </xf>
    <xf numFmtId="164" fontId="23" fillId="0" borderId="0" xfId="274" applyNumberFormat="1" applyFont="1" applyFill="1" applyBorder="1" applyAlignment="1">
      <alignment horizontal="right"/>
    </xf>
    <xf numFmtId="0" fontId="25" fillId="0" borderId="0" xfId="2840" applyFont="1" applyAlignment="1">
      <alignment vertical="center" wrapText="1"/>
    </xf>
    <xf numFmtId="0" fontId="24" fillId="0" borderId="0" xfId="2840" applyFont="1" applyAlignment="1">
      <alignment horizontal="left"/>
    </xf>
    <xf numFmtId="0" fontId="24" fillId="0" borderId="0" xfId="2840" quotePrefix="1" applyFont="1" applyAlignment="1">
      <alignment horizontal="center"/>
    </xf>
    <xf numFmtId="3" fontId="24" fillId="0" borderId="0" xfId="2840" applyNumberFormat="1" applyFont="1" applyAlignment="1">
      <alignment horizontal="left"/>
    </xf>
    <xf numFmtId="3" fontId="24" fillId="0" borderId="0" xfId="2840" applyNumberFormat="1" applyFont="1" applyAlignment="1">
      <alignment horizontal="center"/>
    </xf>
    <xf numFmtId="164" fontId="23" fillId="0" borderId="0" xfId="7" applyNumberFormat="1" applyFont="1" applyFill="1" applyBorder="1" applyAlignment="1">
      <alignment horizontal="right" wrapText="1"/>
    </xf>
    <xf numFmtId="3" fontId="24" fillId="0" borderId="7" xfId="2840" applyNumberFormat="1" applyFont="1" applyBorder="1" applyAlignment="1">
      <alignment horizontal="left"/>
    </xf>
    <xf numFmtId="0" fontId="24" fillId="0" borderId="7" xfId="2840" applyFont="1" applyBorder="1" applyAlignment="1">
      <alignment horizontal="center"/>
    </xf>
    <xf numFmtId="3" fontId="24" fillId="0" borderId="7" xfId="2840" applyNumberFormat="1" applyFont="1" applyBorder="1" applyAlignment="1">
      <alignment horizontal="center"/>
    </xf>
    <xf numFmtId="3" fontId="23" fillId="0" borderId="7" xfId="7" applyNumberFormat="1" applyFont="1" applyFill="1" applyBorder="1" applyAlignment="1">
      <alignment horizontal="right" wrapText="1"/>
    </xf>
    <xf numFmtId="3" fontId="24" fillId="0" borderId="7" xfId="274" applyNumberFormat="1" applyFont="1" applyBorder="1" applyAlignment="1">
      <alignment horizontal="right"/>
    </xf>
    <xf numFmtId="3" fontId="23" fillId="0" borderId="7" xfId="274" quotePrefix="1" applyNumberFormat="1" applyFont="1" applyBorder="1" applyAlignment="1">
      <alignment horizontal="right"/>
    </xf>
    <xf numFmtId="3" fontId="23" fillId="0" borderId="7" xfId="274" applyNumberFormat="1" applyFont="1" applyFill="1" applyBorder="1" applyAlignment="1">
      <alignment horizontal="right" wrapText="1"/>
    </xf>
    <xf numFmtId="3" fontId="23" fillId="0" borderId="7" xfId="274" applyNumberFormat="1" applyFont="1" applyBorder="1" applyAlignment="1">
      <alignment horizontal="right"/>
    </xf>
    <xf numFmtId="3" fontId="24" fillId="0" borderId="0" xfId="2840" applyNumberFormat="1" applyFont="1" applyFill="1" applyBorder="1" applyAlignment="1">
      <alignment horizontal="center"/>
    </xf>
    <xf numFmtId="49" fontId="24" fillId="0" borderId="0" xfId="2840" applyNumberFormat="1" applyFont="1" applyFill="1" applyBorder="1" applyAlignment="1"/>
    <xf numFmtId="164" fontId="59" fillId="0" borderId="0" xfId="1" applyNumberFormat="1" applyFont="1" applyFill="1" applyAlignment="1">
      <alignment horizontal="right" vertical="center" wrapText="1"/>
    </xf>
    <xf numFmtId="164" fontId="24" fillId="0" borderId="0" xfId="1" quotePrefix="1" applyNumberFormat="1" applyFont="1" applyFill="1" applyAlignment="1">
      <alignment horizontal="right" vertical="center"/>
    </xf>
    <xf numFmtId="164" fontId="24" fillId="0" borderId="0" xfId="1" applyNumberFormat="1" applyFont="1" applyFill="1" applyAlignment="1">
      <alignment horizontal="right" vertical="center" wrapText="1"/>
    </xf>
    <xf numFmtId="164" fontId="24" fillId="0" borderId="0" xfId="1" applyNumberFormat="1" applyFont="1" applyFill="1" applyAlignment="1">
      <alignment horizontal="right" vertical="center"/>
    </xf>
    <xf numFmtId="3" fontId="24" fillId="0" borderId="0" xfId="10" quotePrefix="1" applyNumberFormat="1" applyFont="1" applyAlignment="1">
      <alignment horizontal="right" vertical="center"/>
    </xf>
    <xf numFmtId="164" fontId="108" fillId="0" borderId="0" xfId="1" applyNumberFormat="1" applyFont="1" applyAlignment="1">
      <alignment vertical="center"/>
    </xf>
    <xf numFmtId="164" fontId="59" fillId="0" borderId="0" xfId="1" applyNumberFormat="1" applyFont="1" applyFill="1" applyAlignment="1">
      <alignment horizontal="right" vertical="center"/>
    </xf>
    <xf numFmtId="164" fontId="23" fillId="0" borderId="0" xfId="1" applyNumberFormat="1" applyFont="1" applyFill="1" applyAlignment="1">
      <alignment horizontal="right" vertical="center"/>
    </xf>
    <xf numFmtId="164" fontId="110" fillId="0" borderId="0" xfId="2905" applyNumberFormat="1" applyFont="1" applyAlignment="1">
      <alignment vertical="center"/>
    </xf>
    <xf numFmtId="164" fontId="110" fillId="0" borderId="0" xfId="2937" applyNumberFormat="1" applyFont="1" applyAlignment="1">
      <alignment vertical="center"/>
    </xf>
    <xf numFmtId="164" fontId="110" fillId="0" borderId="0" xfId="2939" applyNumberFormat="1" applyFont="1" applyAlignment="1">
      <alignment vertical="center"/>
    </xf>
    <xf numFmtId="164" fontId="110" fillId="0" borderId="0" xfId="2941" applyNumberFormat="1" applyFont="1" applyAlignment="1">
      <alignment vertical="center"/>
    </xf>
    <xf numFmtId="164" fontId="110" fillId="0" borderId="0" xfId="2943" applyNumberFormat="1" applyFont="1" applyAlignment="1">
      <alignment vertical="center"/>
    </xf>
    <xf numFmtId="164" fontId="110" fillId="0" borderId="0" xfId="2947" applyNumberFormat="1" applyFont="1" applyAlignment="1">
      <alignment vertical="center"/>
    </xf>
    <xf numFmtId="164" fontId="110" fillId="0" borderId="0" xfId="2949" applyNumberFormat="1" applyFont="1" applyAlignment="1">
      <alignment vertical="center"/>
    </xf>
    <xf numFmtId="164" fontId="110" fillId="0" borderId="0" xfId="2951" applyNumberFormat="1" applyFont="1" applyAlignment="1">
      <alignment vertical="center"/>
    </xf>
    <xf numFmtId="164" fontId="110" fillId="0" borderId="0" xfId="2953" applyNumberFormat="1" applyFont="1" applyAlignment="1">
      <alignment vertical="center"/>
    </xf>
    <xf numFmtId="164" fontId="110" fillId="0" borderId="0" xfId="2955" applyNumberFormat="1" applyFont="1" applyAlignment="1">
      <alignment vertical="center"/>
    </xf>
    <xf numFmtId="164" fontId="109" fillId="0" borderId="0" xfId="874" applyNumberFormat="1" applyFont="1" applyAlignment="1">
      <alignment horizontal="right" vertical="center"/>
    </xf>
    <xf numFmtId="164" fontId="108" fillId="0" borderId="0" xfId="2961" applyNumberFormat="1" applyFont="1" applyAlignment="1">
      <alignment vertical="center"/>
    </xf>
    <xf numFmtId="164" fontId="108" fillId="0" borderId="0" xfId="2963" applyNumberFormat="1" applyFont="1" applyAlignment="1">
      <alignment vertical="center"/>
    </xf>
    <xf numFmtId="164" fontId="108" fillId="0" borderId="0" xfId="2965" applyNumberFormat="1" applyFont="1" applyAlignment="1">
      <alignment vertical="center"/>
    </xf>
    <xf numFmtId="164" fontId="108" fillId="0" borderId="0" xfId="2904" applyNumberFormat="1" applyFont="1" applyAlignment="1">
      <alignment vertical="center"/>
    </xf>
    <xf numFmtId="0" fontId="24" fillId="0" borderId="0" xfId="585" applyFont="1" applyAlignment="1">
      <alignment vertical="center" wrapText="1"/>
    </xf>
    <xf numFmtId="164" fontId="108" fillId="0" borderId="0" xfId="2969" applyNumberFormat="1" applyFont="1" applyAlignment="1">
      <alignment vertical="center"/>
    </xf>
    <xf numFmtId="164" fontId="108" fillId="0" borderId="0" xfId="2971" applyNumberFormat="1" applyFont="1" applyAlignment="1">
      <alignment vertical="center"/>
    </xf>
    <xf numFmtId="164" fontId="108" fillId="0" borderId="0" xfId="2975" applyNumberFormat="1" applyFont="1" applyAlignment="1">
      <alignment vertical="center"/>
    </xf>
    <xf numFmtId="164" fontId="108" fillId="0" borderId="0" xfId="2977" applyNumberFormat="1" applyFont="1" applyAlignment="1">
      <alignment vertical="center"/>
    </xf>
    <xf numFmtId="164" fontId="108" fillId="0" borderId="0" xfId="2979" applyNumberFormat="1" applyFont="1" applyAlignment="1">
      <alignment vertical="center"/>
    </xf>
    <xf numFmtId="164" fontId="108" fillId="0" borderId="0" xfId="2981" applyNumberFormat="1" applyFont="1" applyAlignment="1">
      <alignment vertical="center"/>
    </xf>
    <xf numFmtId="164" fontId="108" fillId="0" borderId="0" xfId="2983" applyNumberFormat="1" applyFont="1" applyAlignment="1">
      <alignment vertical="center"/>
    </xf>
    <xf numFmtId="164" fontId="108" fillId="0" borderId="0" xfId="2987" applyNumberFormat="1" applyFont="1" applyAlignment="1">
      <alignment vertical="center"/>
    </xf>
    <xf numFmtId="164" fontId="108" fillId="0" borderId="0" xfId="2989" applyNumberFormat="1" applyFont="1" applyAlignment="1">
      <alignment vertical="center"/>
    </xf>
    <xf numFmtId="164" fontId="108" fillId="0" borderId="0" xfId="2991" applyNumberFormat="1" applyFont="1" applyAlignment="1">
      <alignment vertical="center"/>
    </xf>
    <xf numFmtId="164" fontId="108" fillId="0" borderId="0" xfId="2993" applyNumberFormat="1" applyFont="1" applyAlignment="1">
      <alignment vertical="center"/>
    </xf>
    <xf numFmtId="164" fontId="108" fillId="0" borderId="0" xfId="2995" applyNumberFormat="1" applyFont="1" applyAlignment="1">
      <alignment vertical="center"/>
    </xf>
    <xf numFmtId="164" fontId="110" fillId="0" borderId="0" xfId="2908" applyNumberFormat="1" applyFont="1" applyAlignment="1">
      <alignment vertical="center"/>
    </xf>
    <xf numFmtId="164" fontId="110" fillId="0" borderId="0" xfId="2868" applyNumberFormat="1" applyFont="1" applyAlignment="1">
      <alignment vertical="center"/>
    </xf>
    <xf numFmtId="164" fontId="110" fillId="0" borderId="0" xfId="2998" applyNumberFormat="1" applyFont="1" applyAlignment="1">
      <alignment vertical="center"/>
    </xf>
    <xf numFmtId="164" fontId="108" fillId="0" borderId="0" xfId="2999" applyNumberFormat="1" applyFont="1" applyAlignment="1">
      <alignment vertical="center"/>
    </xf>
    <xf numFmtId="164" fontId="110" fillId="0" borderId="0" xfId="3000" applyNumberFormat="1" applyFont="1" applyAlignment="1">
      <alignment vertical="center"/>
    </xf>
    <xf numFmtId="0" fontId="24" fillId="0" borderId="0" xfId="9" applyFont="1" applyFill="1" applyBorder="1" applyAlignment="1">
      <alignment horizontal="center" vertical="center" wrapText="1"/>
    </xf>
    <xf numFmtId="0" fontId="24" fillId="0" borderId="0" xfId="9" applyFont="1" applyFill="1" applyBorder="1" applyAlignment="1">
      <alignment vertical="center" wrapText="1"/>
    </xf>
    <xf numFmtId="164" fontId="108" fillId="0" borderId="0" xfId="2745" applyNumberFormat="1" applyFont="1" applyAlignment="1"/>
    <xf numFmtId="0" fontId="108" fillId="0" borderId="0" xfId="2734" applyFont="1" applyAlignment="1"/>
    <xf numFmtId="164" fontId="24" fillId="0" borderId="0" xfId="1" applyNumberFormat="1" applyFont="1" applyBorder="1" applyAlignment="1">
      <alignment horizontal="right" vertical="center"/>
    </xf>
    <xf numFmtId="164" fontId="109" fillId="0" borderId="0" xfId="3001" applyNumberFormat="1" applyFont="1" applyFill="1" applyBorder="1" applyAlignment="1">
      <alignment horizontal="center" vertical="center"/>
    </xf>
    <xf numFmtId="0" fontId="23" fillId="0" borderId="0" xfId="945" applyFont="1" applyFill="1" applyBorder="1" applyAlignment="1">
      <alignment horizontal="left" wrapText="1"/>
    </xf>
    <xf numFmtId="0" fontId="24" fillId="0" borderId="0" xfId="945" quotePrefix="1" applyFont="1" applyFill="1" applyBorder="1" applyAlignment="1">
      <alignment horizontal="right" vertical="center" wrapText="1"/>
    </xf>
    <xf numFmtId="0" fontId="23" fillId="0" borderId="0" xfId="945" applyFont="1" applyFill="1" applyAlignment="1">
      <alignment wrapText="1"/>
    </xf>
    <xf numFmtId="0" fontId="24" fillId="0" borderId="0" xfId="945" applyFont="1" applyFill="1" applyBorder="1" applyAlignment="1">
      <alignment horizontal="left" vertical="justify" wrapText="1"/>
    </xf>
    <xf numFmtId="0" fontId="23" fillId="0" borderId="0" xfId="945" quotePrefix="1" applyNumberFormat="1" applyFont="1" applyFill="1" applyBorder="1" applyAlignment="1">
      <alignment horizontal="right" vertical="center"/>
    </xf>
    <xf numFmtId="0" fontId="108" fillId="0" borderId="0" xfId="3002" applyNumberFormat="1" applyFont="1" applyAlignment="1">
      <alignment vertical="center"/>
    </xf>
    <xf numFmtId="164" fontId="108" fillId="0" borderId="0" xfId="3003" applyNumberFormat="1" applyFont="1" applyAlignment="1">
      <alignment vertical="center"/>
    </xf>
    <xf numFmtId="0" fontId="2" fillId="0" borderId="0" xfId="3002" applyAlignment="1">
      <alignment vertical="center"/>
    </xf>
    <xf numFmtId="0" fontId="24" fillId="0" borderId="0" xfId="945" applyFont="1" applyFill="1" applyBorder="1" applyAlignment="1">
      <alignment horizontal="left" vertical="justify"/>
    </xf>
    <xf numFmtId="0" fontId="23" fillId="0" borderId="0" xfId="945" quotePrefix="1" applyNumberFormat="1" applyFont="1" applyFill="1" applyBorder="1" applyAlignment="1">
      <alignment horizontal="right"/>
    </xf>
    <xf numFmtId="0" fontId="25" fillId="0" borderId="0" xfId="945" applyFont="1" applyFill="1" applyBorder="1" applyAlignment="1">
      <alignment horizontal="left" vertical="top" wrapText="1"/>
    </xf>
    <xf numFmtId="0" fontId="25" fillId="0" borderId="0" xfId="945" applyFont="1" applyFill="1" applyBorder="1" applyAlignment="1">
      <alignment horizontal="left" vertical="justify" wrapText="1"/>
    </xf>
    <xf numFmtId="49" fontId="23" fillId="0" borderId="0" xfId="945" quotePrefix="1" applyNumberFormat="1" applyFont="1" applyFill="1" applyBorder="1" applyAlignment="1">
      <alignment horizontal="right" vertical="center"/>
    </xf>
    <xf numFmtId="0" fontId="25" fillId="0" borderId="0" xfId="945" applyFont="1" applyFill="1" applyBorder="1" applyAlignment="1">
      <alignment horizontal="left" vertical="justify"/>
    </xf>
    <xf numFmtId="49" fontId="24" fillId="0" borderId="0" xfId="945" applyNumberFormat="1" applyFont="1" applyFill="1" applyBorder="1" applyAlignment="1">
      <alignment horizontal="right"/>
    </xf>
    <xf numFmtId="0" fontId="24" fillId="0" borderId="0" xfId="945" applyFont="1" applyFill="1" applyAlignment="1">
      <alignment horizontal="left" vertical="top" wrapText="1"/>
    </xf>
    <xf numFmtId="0" fontId="24" fillId="0" borderId="0" xfId="945" applyFont="1" applyFill="1" applyAlignment="1">
      <alignment horizontal="left" vertical="justify" wrapText="1"/>
    </xf>
    <xf numFmtId="0" fontId="23" fillId="0" borderId="0" xfId="945" quotePrefix="1" applyFont="1" applyFill="1" applyAlignment="1">
      <alignment horizontal="right" vertical="center"/>
    </xf>
    <xf numFmtId="0" fontId="24" fillId="0" borderId="0" xfId="945" applyFont="1" applyFill="1" applyAlignment="1">
      <alignment horizontal="left" vertical="justify"/>
    </xf>
    <xf numFmtId="0" fontId="23" fillId="0" borderId="0" xfId="945" applyFont="1" applyFill="1" applyAlignment="1">
      <alignment horizontal="right"/>
    </xf>
    <xf numFmtId="164" fontId="108" fillId="0" borderId="0" xfId="3004" applyNumberFormat="1" applyFont="1" applyBorder="1" applyAlignment="1">
      <alignment vertical="center"/>
    </xf>
    <xf numFmtId="0" fontId="23" fillId="0" borderId="0" xfId="945" applyFont="1" applyFill="1"/>
    <xf numFmtId="0" fontId="108" fillId="0" borderId="0" xfId="3006" applyNumberFormat="1" applyFont="1" applyAlignment="1">
      <alignment vertical="center"/>
    </xf>
    <xf numFmtId="164" fontId="109" fillId="0" borderId="0" xfId="3037" applyNumberFormat="1" applyFont="1" applyFill="1" applyBorder="1" applyAlignment="1">
      <alignment vertical="center"/>
    </xf>
    <xf numFmtId="164" fontId="109" fillId="0" borderId="7" xfId="3037" applyNumberFormat="1" applyFont="1" applyFill="1" applyBorder="1" applyAlignment="1">
      <alignment vertical="center"/>
    </xf>
    <xf numFmtId="164" fontId="108" fillId="0" borderId="0" xfId="3038" applyNumberFormat="1" applyFont="1"/>
    <xf numFmtId="0" fontId="2" fillId="0" borderId="0" xfId="3039" applyNumberFormat="1"/>
    <xf numFmtId="164" fontId="2" fillId="0" borderId="0" xfId="3039" applyNumberFormat="1"/>
    <xf numFmtId="0" fontId="108" fillId="0" borderId="0" xfId="3034" applyNumberFormat="1" applyFont="1" applyAlignment="1">
      <alignment vertical="center"/>
    </xf>
    <xf numFmtId="164" fontId="108" fillId="0" borderId="0" xfId="3024" applyNumberFormat="1" applyFont="1" applyAlignment="1">
      <alignment vertical="center"/>
    </xf>
    <xf numFmtId="0" fontId="38" fillId="0" borderId="0" xfId="945" applyFont="1" applyBorder="1"/>
    <xf numFmtId="0" fontId="24" fillId="2" borderId="0" xfId="9" applyFont="1" applyFill="1" applyAlignment="1">
      <alignment vertical="top" wrapText="1"/>
    </xf>
    <xf numFmtId="0" fontId="23" fillId="0" borderId="7" xfId="945" applyFont="1" applyBorder="1" applyAlignment="1">
      <alignment horizontal="left"/>
    </xf>
    <xf numFmtId="0" fontId="25" fillId="0" borderId="0" xfId="945" applyFont="1" applyBorder="1" applyAlignment="1">
      <alignment horizontal="left"/>
    </xf>
    <xf numFmtId="164" fontId="109" fillId="0" borderId="0" xfId="3040" applyNumberFormat="1" applyFont="1" applyAlignment="1">
      <alignment vertical="center"/>
    </xf>
    <xf numFmtId="0" fontId="108" fillId="0" borderId="0" xfId="3041" applyFont="1"/>
    <xf numFmtId="164" fontId="108" fillId="0" borderId="0" xfId="3040" applyNumberFormat="1" applyFont="1"/>
    <xf numFmtId="164" fontId="110" fillId="0" borderId="0" xfId="3022" applyNumberFormat="1" applyFont="1" applyAlignment="1">
      <alignment vertical="center"/>
    </xf>
    <xf numFmtId="164" fontId="108" fillId="0" borderId="0" xfId="3025" applyNumberFormat="1" applyFont="1" applyAlignment="1">
      <alignment vertical="center"/>
    </xf>
    <xf numFmtId="0" fontId="24" fillId="0" borderId="0" xfId="945" applyFont="1" applyAlignment="1"/>
    <xf numFmtId="164" fontId="108" fillId="0" borderId="0" xfId="3040" applyNumberFormat="1" applyFont="1" applyAlignment="1">
      <alignment horizontal="right"/>
    </xf>
    <xf numFmtId="164" fontId="108" fillId="0" borderId="0" xfId="3004" applyNumberFormat="1" applyFont="1" applyBorder="1" applyAlignment="1"/>
    <xf numFmtId="164" fontId="23" fillId="0" borderId="0" xfId="9" applyNumberFormat="1" applyFont="1" applyBorder="1" applyAlignment="1"/>
    <xf numFmtId="164" fontId="23" fillId="0" borderId="0" xfId="9" applyNumberFormat="1" applyFont="1" applyAlignment="1">
      <alignment horizontal="right"/>
    </xf>
    <xf numFmtId="0" fontId="24" fillId="0" borderId="0" xfId="9" applyFont="1" applyBorder="1" applyAlignment="1">
      <alignment vertical="top" wrapText="1"/>
    </xf>
    <xf numFmtId="43" fontId="23" fillId="0" borderId="0" xfId="1" applyFont="1" applyAlignment="1">
      <alignment horizontal="right" vertical="center"/>
    </xf>
    <xf numFmtId="43" fontId="28" fillId="0" borderId="0" xfId="1" applyFont="1" applyAlignment="1">
      <alignment horizontal="right" vertical="center"/>
    </xf>
    <xf numFmtId="43" fontId="109" fillId="0" borderId="0" xfId="1" applyFont="1" applyAlignment="1">
      <alignment horizontal="right" vertical="center"/>
    </xf>
    <xf numFmtId="43" fontId="28" fillId="0" borderId="0" xfId="1" applyFont="1" applyAlignment="1">
      <alignment vertical="center"/>
    </xf>
    <xf numFmtId="168" fontId="108" fillId="0" borderId="0" xfId="1" applyNumberFormat="1" applyFont="1" applyFill="1" applyAlignment="1">
      <alignment vertical="center"/>
    </xf>
    <xf numFmtId="168" fontId="23" fillId="0" borderId="0" xfId="1" applyNumberFormat="1" applyFont="1" applyFill="1" applyAlignment="1">
      <alignment vertical="center"/>
    </xf>
    <xf numFmtId="0" fontId="28" fillId="0" borderId="0" xfId="0" applyFont="1" applyAlignment="1">
      <alignment wrapText="1"/>
    </xf>
    <xf numFmtId="0" fontId="23" fillId="0" borderId="0" xfId="9" applyFont="1" applyBorder="1" applyAlignment="1">
      <alignment horizontal="center"/>
    </xf>
    <xf numFmtId="0" fontId="24" fillId="0" borderId="0" xfId="0" applyFont="1" applyAlignment="1">
      <alignment wrapText="1"/>
    </xf>
    <xf numFmtId="0" fontId="24" fillId="0" borderId="0" xfId="0" applyFont="1" applyBorder="1" applyAlignment="1">
      <alignment vertical="top" wrapText="1"/>
    </xf>
    <xf numFmtId="0" fontId="23" fillId="0" borderId="0" xfId="585" applyFont="1" applyBorder="1" applyAlignment="1">
      <alignment vertical="center" wrapText="1"/>
    </xf>
    <xf numFmtId="0" fontId="25" fillId="0" borderId="0" xfId="585" applyFont="1" applyFill="1" applyBorder="1" applyAlignment="1">
      <alignment vertical="top" wrapText="1"/>
    </xf>
    <xf numFmtId="164" fontId="23" fillId="0" borderId="0" xfId="1" applyNumberFormat="1" applyFont="1" applyBorder="1" applyAlignment="1">
      <alignment horizontal="center"/>
    </xf>
    <xf numFmtId="0" fontId="24" fillId="0" borderId="0" xfId="9" applyFont="1" applyBorder="1" applyAlignment="1">
      <alignment vertical="center"/>
    </xf>
    <xf numFmtId="164" fontId="24" fillId="0" borderId="0" xfId="1" applyNumberFormat="1" applyFont="1" applyBorder="1" applyAlignment="1">
      <alignment horizontal="right" vertical="center"/>
    </xf>
    <xf numFmtId="164" fontId="108" fillId="0" borderId="0" xfId="2904" applyNumberFormat="1" applyFont="1" applyFill="1" applyAlignment="1">
      <alignment vertical="center"/>
    </xf>
    <xf numFmtId="164" fontId="108" fillId="0" borderId="0" xfId="2969" applyNumberFormat="1" applyFont="1" applyFill="1" applyAlignment="1">
      <alignment vertical="center"/>
    </xf>
    <xf numFmtId="164" fontId="110" fillId="0" borderId="0" xfId="1405" applyNumberFormat="1" applyFont="1" applyFill="1" applyAlignment="1">
      <alignment vertical="center"/>
    </xf>
    <xf numFmtId="164" fontId="110" fillId="0" borderId="0" xfId="2868" applyNumberFormat="1" applyFont="1" applyFill="1" applyAlignment="1">
      <alignment vertical="center"/>
    </xf>
    <xf numFmtId="164" fontId="110" fillId="0" borderId="0" xfId="3000" applyNumberFormat="1" applyFont="1" applyFill="1" applyAlignment="1">
      <alignment vertical="center"/>
    </xf>
    <xf numFmtId="164" fontId="110" fillId="0" borderId="0" xfId="3022" applyNumberFormat="1" applyFont="1" applyFill="1" applyAlignment="1">
      <alignment vertical="center"/>
    </xf>
    <xf numFmtId="164" fontId="2" fillId="0" borderId="0" xfId="1" applyNumberFormat="1" applyFont="1" applyAlignment="1">
      <alignment vertical="center"/>
    </xf>
    <xf numFmtId="164" fontId="108" fillId="0" borderId="0" xfId="2933" applyNumberFormat="1" applyFont="1" applyFill="1" applyAlignment="1">
      <alignment vertical="center"/>
    </xf>
    <xf numFmtId="164" fontId="108" fillId="0" borderId="0" xfId="2973" applyNumberFormat="1" applyFont="1" applyFill="1" applyAlignment="1">
      <alignment vertical="center"/>
    </xf>
    <xf numFmtId="164" fontId="108" fillId="0" borderId="0" xfId="2983" applyNumberFormat="1" applyFont="1" applyFill="1" applyAlignment="1">
      <alignment vertical="center"/>
    </xf>
    <xf numFmtId="164" fontId="108" fillId="0" borderId="0" xfId="1" applyNumberFormat="1" applyFont="1" applyAlignment="1"/>
    <xf numFmtId="164" fontId="108" fillId="0" borderId="0" xfId="2702" applyNumberFormat="1" applyFont="1" applyBorder="1" applyAlignment="1">
      <alignment horizontal="center" vertical="center" wrapText="1"/>
    </xf>
    <xf numFmtId="164" fontId="108" fillId="0" borderId="0" xfId="2702" applyNumberFormat="1" applyFont="1" applyBorder="1" applyAlignment="1">
      <alignment horizontal="center" vertical="center"/>
    </xf>
    <xf numFmtId="0" fontId="23" fillId="0" borderId="0" xfId="945" quotePrefix="1" applyFont="1" applyBorder="1" applyAlignment="1">
      <alignment horizontal="right" vertical="center" wrapText="1"/>
    </xf>
    <xf numFmtId="0" fontId="24" fillId="0" borderId="0" xfId="0" applyFont="1" applyAlignment="1">
      <alignment horizontal="left" vertical="top" wrapText="1"/>
    </xf>
    <xf numFmtId="0" fontId="24" fillId="0" borderId="0" xfId="9" applyFont="1" applyAlignment="1">
      <alignment horizontal="left" vertical="center" wrapText="1"/>
    </xf>
    <xf numFmtId="0" fontId="108" fillId="0" borderId="0" xfId="2734" applyFont="1" applyAlignment="1">
      <alignment horizontal="right" vertical="center"/>
    </xf>
    <xf numFmtId="0" fontId="23" fillId="0" borderId="0" xfId="0" quotePrefix="1" applyFont="1" applyAlignment="1">
      <alignment horizontal="right" vertical="center" wrapText="1"/>
    </xf>
    <xf numFmtId="164" fontId="108" fillId="0" borderId="0" xfId="1" applyNumberFormat="1" applyFont="1" applyAlignment="1">
      <alignment horizontal="center" vertical="center"/>
    </xf>
    <xf numFmtId="0" fontId="24" fillId="0" borderId="0" xfId="945" applyFont="1" applyFill="1" applyBorder="1" applyAlignment="1">
      <alignment horizontal="left" vertical="top" wrapText="1"/>
    </xf>
    <xf numFmtId="49" fontId="23" fillId="0" borderId="0" xfId="945" quotePrefix="1" applyNumberFormat="1" applyFont="1" applyFill="1" applyBorder="1" applyAlignment="1">
      <alignment horizontal="right" vertical="center" wrapText="1"/>
    </xf>
    <xf numFmtId="164" fontId="108" fillId="0" borderId="0" xfId="3004" applyNumberFormat="1" applyFont="1" applyBorder="1" applyAlignment="1">
      <alignment horizontal="center" vertical="center"/>
    </xf>
    <xf numFmtId="0" fontId="23" fillId="0" borderId="0" xfId="945" quotePrefix="1" applyFont="1" applyFill="1" applyAlignment="1">
      <alignment horizontal="right" vertical="center" wrapText="1"/>
    </xf>
    <xf numFmtId="0" fontId="23" fillId="0" borderId="0" xfId="9" applyFont="1" applyFill="1" applyAlignment="1">
      <alignment horizontal="right" vertical="center"/>
    </xf>
    <xf numFmtId="164" fontId="23" fillId="0" borderId="0" xfId="1" applyNumberFormat="1" applyFont="1" applyFill="1" applyAlignment="1">
      <alignment horizontal="right" vertical="center"/>
    </xf>
    <xf numFmtId="0" fontId="24" fillId="0" borderId="0" xfId="945" applyFont="1" applyFill="1" applyAlignment="1">
      <alignment horizontal="left" vertical="top" wrapText="1"/>
    </xf>
    <xf numFmtId="0" fontId="23" fillId="0" borderId="0" xfId="945" quotePrefix="1" applyFont="1" applyFill="1" applyBorder="1" applyAlignment="1">
      <alignment horizontal="right" vertical="center" wrapText="1"/>
    </xf>
    <xf numFmtId="164" fontId="109" fillId="0" borderId="0" xfId="1" applyNumberFormat="1" applyFont="1" applyAlignment="1">
      <alignment vertical="center"/>
    </xf>
    <xf numFmtId="164" fontId="114" fillId="0" borderId="0" xfId="2957" applyNumberFormat="1" applyFont="1" applyAlignment="1">
      <alignment vertical="center"/>
    </xf>
    <xf numFmtId="164" fontId="108" fillId="0" borderId="0" xfId="914" applyNumberFormat="1" applyFont="1" applyBorder="1" applyAlignment="1">
      <alignment vertical="center"/>
    </xf>
    <xf numFmtId="164" fontId="23" fillId="0" borderId="0" xfId="585" applyNumberFormat="1" applyFont="1" applyFill="1" applyBorder="1" applyAlignment="1">
      <alignment horizontal="left" vertical="center" wrapText="1"/>
    </xf>
    <xf numFmtId="0" fontId="24" fillId="0" borderId="7" xfId="585" applyFont="1" applyFill="1" applyBorder="1" applyAlignment="1">
      <alignment vertical="top" wrapText="1"/>
    </xf>
    <xf numFmtId="0" fontId="24" fillId="0" borderId="0" xfId="9" applyFont="1" applyFill="1" applyAlignment="1">
      <alignment horizontal="left" vertical="center" wrapText="1"/>
    </xf>
    <xf numFmtId="0" fontId="25" fillId="0" borderId="0" xfId="0" applyFont="1" applyAlignment="1">
      <alignment horizontal="left" vertical="top" wrapText="1"/>
    </xf>
    <xf numFmtId="164" fontId="109" fillId="0" borderId="0" xfId="2997" applyNumberFormat="1" applyFont="1" applyAlignment="1">
      <alignment vertical="center"/>
    </xf>
    <xf numFmtId="0" fontId="24" fillId="0" borderId="0" xfId="9" applyFont="1" applyAlignment="1">
      <alignment horizontal="left" vertical="center" wrapText="1"/>
    </xf>
    <xf numFmtId="0" fontId="28" fillId="0" borderId="0" xfId="0" applyFont="1" applyAlignment="1">
      <alignment wrapText="1"/>
    </xf>
    <xf numFmtId="0" fontId="23" fillId="0" borderId="0" xfId="9" applyFont="1" applyBorder="1" applyAlignment="1">
      <alignment horizontal="center"/>
    </xf>
    <xf numFmtId="0" fontId="23" fillId="0" borderId="7" xfId="9" applyFont="1" applyBorder="1" applyAlignment="1">
      <alignment horizontal="center"/>
    </xf>
    <xf numFmtId="0" fontId="24" fillId="0" borderId="7" xfId="945" applyFont="1" applyBorder="1" applyAlignment="1">
      <alignment vertical="top"/>
    </xf>
    <xf numFmtId="0" fontId="24" fillId="0" borderId="0" xfId="2840" applyFont="1" applyAlignment="1">
      <alignment vertical="center" wrapText="1"/>
    </xf>
    <xf numFmtId="0" fontId="108" fillId="0" borderId="0" xfId="2692" applyFont="1" applyAlignment="1"/>
    <xf numFmtId="164" fontId="108" fillId="0" borderId="0" xfId="2696" applyNumberFormat="1" applyFont="1" applyAlignment="1"/>
    <xf numFmtId="49" fontId="24" fillId="0" borderId="7" xfId="0" applyNumberFormat="1" applyFont="1" applyFill="1" applyBorder="1" applyAlignment="1"/>
    <xf numFmtId="3" fontId="23" fillId="0" borderId="0" xfId="10" applyNumberFormat="1" applyFont="1" applyBorder="1" applyAlignment="1">
      <alignment horizontal="right" vertical="center"/>
    </xf>
    <xf numFmtId="164" fontId="59" fillId="0" borderId="0" xfId="10" applyNumberFormat="1" applyFont="1" applyBorder="1" applyAlignment="1">
      <alignment vertical="center"/>
    </xf>
    <xf numFmtId="164" fontId="108" fillId="0" borderId="0" xfId="1" applyNumberFormat="1" applyFont="1" applyBorder="1" applyAlignment="1">
      <alignment vertical="center"/>
    </xf>
    <xf numFmtId="164" fontId="110" fillId="0" borderId="0" xfId="2945" applyNumberFormat="1" applyFont="1" applyBorder="1" applyAlignment="1">
      <alignment vertical="center"/>
    </xf>
    <xf numFmtId="164" fontId="108" fillId="0" borderId="7" xfId="2740" applyNumberFormat="1" applyFont="1" applyBorder="1" applyAlignment="1">
      <alignment vertical="center"/>
    </xf>
    <xf numFmtId="164" fontId="108" fillId="0" borderId="7" xfId="2969" applyNumberFormat="1" applyFont="1" applyBorder="1" applyAlignment="1">
      <alignment vertical="center"/>
    </xf>
    <xf numFmtId="0" fontId="24" fillId="0" borderId="0" xfId="945" applyFont="1" applyFill="1" applyBorder="1" applyAlignment="1">
      <alignment vertical="top" wrapText="1"/>
    </xf>
    <xf numFmtId="0" fontId="23" fillId="0" borderId="0" xfId="945" quotePrefix="1" applyFont="1" applyFill="1" applyBorder="1" applyAlignment="1">
      <alignment vertical="center" wrapText="1"/>
    </xf>
    <xf numFmtId="0" fontId="24" fillId="0" borderId="0" xfId="9" applyFont="1" applyFill="1" applyBorder="1" applyAlignment="1">
      <alignment vertical="top" wrapText="1"/>
    </xf>
    <xf numFmtId="0" fontId="24" fillId="0" borderId="7" xfId="945" applyFont="1" applyBorder="1"/>
    <xf numFmtId="0" fontId="24" fillId="0" borderId="7" xfId="9" applyFont="1" applyBorder="1"/>
    <xf numFmtId="0" fontId="24" fillId="0" borderId="7" xfId="945" applyFont="1" applyBorder="1" applyAlignment="1"/>
    <xf numFmtId="164" fontId="108" fillId="0" borderId="7" xfId="3040" applyNumberFormat="1" applyFont="1" applyBorder="1" applyAlignment="1">
      <alignment horizontal="right" vertical="top"/>
    </xf>
    <xf numFmtId="164" fontId="110" fillId="0" borderId="7" xfId="3022" applyNumberFormat="1" applyFont="1" applyBorder="1" applyAlignment="1">
      <alignment vertical="top"/>
    </xf>
    <xf numFmtId="0" fontId="23" fillId="0" borderId="7" xfId="945" applyFont="1" applyBorder="1" applyAlignment="1">
      <alignment vertical="top"/>
    </xf>
    <xf numFmtId="164" fontId="110" fillId="0" borderId="0" xfId="1405" applyNumberFormat="1" applyFont="1" applyFill="1" applyBorder="1" applyAlignment="1">
      <alignment vertical="center"/>
    </xf>
    <xf numFmtId="164" fontId="110" fillId="0" borderId="0" xfId="1405" applyNumberFormat="1" applyFont="1" applyBorder="1" applyAlignment="1">
      <alignment vertical="center"/>
    </xf>
    <xf numFmtId="164" fontId="24" fillId="0" borderId="7" xfId="585" applyNumberFormat="1" applyFont="1" applyFill="1" applyBorder="1" applyAlignment="1">
      <alignment horizontal="left" vertical="center" wrapText="1"/>
    </xf>
    <xf numFmtId="0" fontId="59" fillId="0" borderId="7" xfId="585" applyFont="1" applyFill="1" applyBorder="1" applyAlignment="1">
      <alignment horizontal="left" vertical="center" wrapText="1"/>
    </xf>
    <xf numFmtId="164" fontId="110" fillId="0" borderId="7" xfId="1405" applyNumberFormat="1" applyFont="1" applyBorder="1" applyAlignment="1">
      <alignment vertical="center"/>
    </xf>
    <xf numFmtId="0" fontId="23" fillId="0" borderId="7" xfId="9" applyFont="1" applyFill="1" applyBorder="1" applyAlignment="1">
      <alignment horizontal="left" indent="2"/>
    </xf>
    <xf numFmtId="3" fontId="59" fillId="0" borderId="7" xfId="10" applyNumberFormat="1" applyFont="1" applyFill="1" applyBorder="1" applyAlignment="1">
      <alignment horizontal="center" vertical="center"/>
    </xf>
    <xf numFmtId="0" fontId="23" fillId="0" borderId="7" xfId="9" applyFont="1" applyBorder="1" applyAlignment="1"/>
    <xf numFmtId="0" fontId="24" fillId="0" borderId="0" xfId="9" applyFont="1" applyAlignment="1">
      <alignment horizontal="left" vertical="center" wrapText="1"/>
    </xf>
    <xf numFmtId="0" fontId="24" fillId="0" borderId="0" xfId="0" applyFont="1" applyBorder="1" applyAlignment="1">
      <alignment vertical="center" wrapText="1"/>
    </xf>
    <xf numFmtId="0" fontId="24" fillId="0" borderId="0" xfId="9" applyFont="1" applyAlignment="1">
      <alignment horizontal="left" vertical="center" wrapText="1"/>
    </xf>
    <xf numFmtId="164" fontId="108" fillId="0" borderId="0" xfId="2691" applyNumberFormat="1" applyFont="1" applyAlignment="1">
      <alignment horizontal="right" vertical="center"/>
    </xf>
    <xf numFmtId="0" fontId="24" fillId="0" borderId="0" xfId="945" applyFont="1" applyBorder="1" applyAlignment="1">
      <alignment horizontal="left" vertical="top" wrapText="1"/>
    </xf>
    <xf numFmtId="0" fontId="24" fillId="0" borderId="0" xfId="0" applyFont="1" applyBorder="1" applyAlignment="1">
      <alignment vertical="center" wrapText="1"/>
    </xf>
    <xf numFmtId="0" fontId="24" fillId="0" borderId="0" xfId="0" applyFont="1" applyBorder="1" applyAlignment="1">
      <alignment horizontal="center"/>
    </xf>
    <xf numFmtId="0" fontId="24" fillId="0" borderId="0" xfId="9" applyFont="1" applyAlignment="1">
      <alignment horizontal="left" vertical="center" wrapText="1"/>
    </xf>
    <xf numFmtId="0" fontId="24" fillId="0" borderId="0" xfId="0" applyFont="1" applyBorder="1" applyAlignment="1">
      <alignment horizontal="center" vertical="top" wrapText="1"/>
    </xf>
    <xf numFmtId="0" fontId="24" fillId="0" borderId="0" xfId="0" applyFont="1" applyBorder="1" applyAlignment="1">
      <alignment horizontal="center" vertical="top"/>
    </xf>
    <xf numFmtId="0" fontId="24" fillId="0" borderId="0" xfId="0" applyFont="1" applyAlignment="1">
      <alignment horizontal="center"/>
    </xf>
    <xf numFmtId="0" fontId="28" fillId="0" borderId="0" xfId="0" applyFont="1" applyAlignment="1">
      <alignment wrapText="1"/>
    </xf>
    <xf numFmtId="164" fontId="24" fillId="0" borderId="0" xfId="1" applyNumberFormat="1" applyFont="1" applyAlignment="1">
      <alignment horizontal="right" vertical="center"/>
    </xf>
    <xf numFmtId="164" fontId="24" fillId="0" borderId="0" xfId="1" applyNumberFormat="1" applyFont="1" applyBorder="1" applyAlignment="1">
      <alignment horizontal="right" vertical="center"/>
    </xf>
    <xf numFmtId="0" fontId="24" fillId="0" borderId="0" xfId="9" applyFont="1" applyAlignment="1">
      <alignment horizontal="center" vertical="top" wrapText="1"/>
    </xf>
    <xf numFmtId="0" fontId="23" fillId="0" borderId="0" xfId="9" applyFont="1" applyAlignment="1">
      <alignment horizontal="center"/>
    </xf>
    <xf numFmtId="0" fontId="24" fillId="0" borderId="0" xfId="585" applyFont="1" applyAlignment="1">
      <alignment horizontal="center" vertical="center" wrapText="1"/>
    </xf>
    <xf numFmtId="0" fontId="24" fillId="0" borderId="0" xfId="9" applyFont="1" applyAlignment="1">
      <alignment horizontal="center" vertical="top"/>
    </xf>
    <xf numFmtId="0" fontId="23" fillId="0" borderId="0" xfId="9" applyFont="1" applyAlignment="1">
      <alignment horizontal="left"/>
    </xf>
    <xf numFmtId="0" fontId="108" fillId="0" borderId="0" xfId="2690" applyFont="1" applyBorder="1" applyAlignment="1">
      <alignment vertical="center"/>
    </xf>
    <xf numFmtId="164" fontId="108" fillId="0" borderId="0" xfId="2691" applyNumberFormat="1" applyFont="1" applyBorder="1" applyAlignment="1">
      <alignment vertical="center"/>
    </xf>
    <xf numFmtId="0" fontId="24" fillId="0" borderId="7" xfId="0" applyFont="1" applyBorder="1" applyAlignment="1">
      <alignment vertical="center"/>
    </xf>
    <xf numFmtId="0" fontId="108" fillId="0" borderId="7" xfId="2690" applyFont="1" applyBorder="1" applyAlignment="1">
      <alignment horizontal="right" vertical="center"/>
    </xf>
    <xf numFmtId="164" fontId="108" fillId="0" borderId="0" xfId="3040" applyNumberFormat="1" applyFont="1" applyBorder="1" applyAlignment="1">
      <alignment horizontal="right" vertical="top"/>
    </xf>
    <xf numFmtId="164" fontId="110" fillId="0" borderId="0" xfId="3022" applyNumberFormat="1" applyFont="1" applyBorder="1" applyAlignment="1">
      <alignment vertical="top"/>
    </xf>
    <xf numFmtId="164" fontId="108" fillId="0" borderId="0" xfId="2985" applyNumberFormat="1" applyFont="1" applyBorder="1" applyAlignment="1">
      <alignment vertical="center"/>
    </xf>
    <xf numFmtId="0" fontId="23" fillId="0" borderId="0" xfId="585" applyFont="1" applyBorder="1" applyAlignment="1">
      <alignment horizontal="center" vertical="center"/>
    </xf>
    <xf numFmtId="164" fontId="24" fillId="0" borderId="0" xfId="10" applyNumberFormat="1" applyFont="1" applyBorder="1" applyAlignment="1">
      <alignment horizontal="center" vertical="center"/>
    </xf>
    <xf numFmtId="0" fontId="58" fillId="0" borderId="0" xfId="9" applyFont="1" applyBorder="1" applyAlignment="1">
      <alignment horizontal="right" vertical="center"/>
    </xf>
    <xf numFmtId="0" fontId="58" fillId="0" borderId="0" xfId="9" applyFont="1" applyFill="1" applyBorder="1" applyAlignment="1">
      <alignment horizontal="center" vertical="center"/>
    </xf>
    <xf numFmtId="0" fontId="58" fillId="0" borderId="0" xfId="9" applyFont="1" applyBorder="1" applyAlignment="1">
      <alignment horizontal="center" vertical="center"/>
    </xf>
    <xf numFmtId="0" fontId="59" fillId="0" borderId="0" xfId="9" applyFont="1" applyBorder="1" applyAlignment="1">
      <alignment horizontal="right" shrinkToFit="1"/>
    </xf>
    <xf numFmtId="0" fontId="24" fillId="0" borderId="7" xfId="9" applyFont="1" applyBorder="1" applyAlignment="1">
      <alignment horizontal="left" vertical="center" wrapText="1"/>
    </xf>
    <xf numFmtId="164" fontId="24" fillId="0" borderId="7" xfId="10" applyNumberFormat="1" applyFont="1" applyBorder="1" applyAlignment="1">
      <alignment horizontal="center" vertical="center"/>
    </xf>
    <xf numFmtId="164" fontId="24" fillId="0" borderId="0" xfId="10" applyNumberFormat="1" applyFont="1" applyFill="1" applyBorder="1" applyAlignment="1">
      <alignment horizontal="center" vertical="center"/>
    </xf>
    <xf numFmtId="164" fontId="23" fillId="0" borderId="0" xfId="9" applyNumberFormat="1" applyFont="1" applyFill="1"/>
    <xf numFmtId="164" fontId="24" fillId="0" borderId="7" xfId="10" applyNumberFormat="1" applyFont="1" applyFill="1" applyBorder="1" applyAlignment="1">
      <alignment horizontal="center" vertical="center"/>
    </xf>
    <xf numFmtId="0" fontId="24" fillId="0" borderId="0" xfId="9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164" fontId="108" fillId="0" borderId="7" xfId="2702" applyNumberFormat="1" applyFont="1" applyBorder="1" applyAlignment="1">
      <alignment vertical="center"/>
    </xf>
    <xf numFmtId="0" fontId="23" fillId="0" borderId="7" xfId="945" applyFont="1" applyBorder="1" applyAlignment="1">
      <alignment vertical="center"/>
    </xf>
    <xf numFmtId="0" fontId="25" fillId="0" borderId="7" xfId="945" applyFont="1" applyBorder="1" applyAlignment="1">
      <alignment vertical="top" wrapText="1"/>
    </xf>
    <xf numFmtId="0" fontId="23" fillId="0" borderId="7" xfId="945" quotePrefix="1" applyFont="1" applyBorder="1" applyAlignment="1">
      <alignment horizontal="right" vertical="center"/>
    </xf>
    <xf numFmtId="164" fontId="108" fillId="0" borderId="7" xfId="2730" applyNumberFormat="1" applyFont="1" applyBorder="1" applyAlignment="1">
      <alignment vertical="center"/>
    </xf>
    <xf numFmtId="0" fontId="24" fillId="0" borderId="7" xfId="9" applyFont="1" applyBorder="1" applyAlignment="1">
      <alignment horizontal="center" vertical="center"/>
    </xf>
    <xf numFmtId="3" fontId="23" fillId="0" borderId="7" xfId="10" applyNumberFormat="1" applyFont="1" applyBorder="1" applyAlignment="1">
      <alignment horizontal="right" vertical="center"/>
    </xf>
    <xf numFmtId="164" fontId="59" fillId="0" borderId="7" xfId="10" applyNumberFormat="1" applyFont="1" applyBorder="1" applyAlignment="1">
      <alignment vertical="center"/>
    </xf>
    <xf numFmtId="164" fontId="108" fillId="0" borderId="7" xfId="1" applyNumberFormat="1" applyFont="1" applyBorder="1" applyAlignment="1">
      <alignment vertical="center"/>
    </xf>
    <xf numFmtId="164" fontId="110" fillId="0" borderId="7" xfId="2941" applyNumberFormat="1" applyFont="1" applyBorder="1" applyAlignment="1">
      <alignment vertical="center"/>
    </xf>
    <xf numFmtId="0" fontId="23" fillId="0" borderId="7" xfId="0" applyFont="1" applyBorder="1" applyAlignment="1">
      <alignment vertical="center"/>
    </xf>
    <xf numFmtId="0" fontId="24" fillId="0" borderId="7" xfId="0" applyFont="1" applyBorder="1" applyAlignment="1">
      <alignment horizontal="left" vertical="justify" wrapText="1"/>
    </xf>
    <xf numFmtId="0" fontId="28" fillId="0" borderId="7" xfId="0" quotePrefix="1" applyFont="1" applyBorder="1" applyAlignment="1">
      <alignment horizontal="right" vertical="center"/>
    </xf>
    <xf numFmtId="0" fontId="108" fillId="0" borderId="7" xfId="2734" applyFont="1" applyBorder="1" applyAlignment="1">
      <alignment vertical="center"/>
    </xf>
    <xf numFmtId="164" fontId="108" fillId="0" borderId="7" xfId="2963" applyNumberFormat="1" applyFont="1" applyBorder="1" applyAlignment="1">
      <alignment vertical="center"/>
    </xf>
    <xf numFmtId="0" fontId="28" fillId="0" borderId="7" xfId="0" applyFont="1" applyBorder="1" applyAlignment="1">
      <alignment vertical="center"/>
    </xf>
    <xf numFmtId="0" fontId="24" fillId="0" borderId="7" xfId="0" applyFont="1" applyBorder="1" applyAlignment="1">
      <alignment horizontal="left" vertical="top" wrapText="1"/>
    </xf>
    <xf numFmtId="0" fontId="108" fillId="0" borderId="7" xfId="2731" applyFont="1" applyBorder="1" applyAlignment="1">
      <alignment vertical="center"/>
    </xf>
    <xf numFmtId="164" fontId="108" fillId="0" borderId="7" xfId="2961" applyNumberFormat="1" applyFont="1" applyBorder="1" applyAlignment="1">
      <alignment vertical="center"/>
    </xf>
    <xf numFmtId="164" fontId="108" fillId="0" borderId="7" xfId="2961" applyNumberFormat="1" applyFont="1" applyFill="1" applyBorder="1" applyAlignment="1">
      <alignment vertical="center"/>
    </xf>
    <xf numFmtId="0" fontId="25" fillId="0" borderId="7" xfId="0" applyFont="1" applyBorder="1" applyAlignment="1">
      <alignment horizontal="left" vertical="top" wrapText="1"/>
    </xf>
    <xf numFmtId="0" fontId="108" fillId="0" borderId="7" xfId="2726" applyFont="1" applyBorder="1" applyAlignment="1">
      <alignment vertical="center"/>
    </xf>
    <xf numFmtId="164" fontId="108" fillId="0" borderId="7" xfId="2965" applyNumberFormat="1" applyFont="1" applyBorder="1" applyAlignment="1">
      <alignment vertical="center"/>
    </xf>
    <xf numFmtId="43" fontId="23" fillId="0" borderId="7" xfId="1" applyFont="1" applyBorder="1" applyAlignment="1">
      <alignment horizontal="right" vertical="center"/>
    </xf>
    <xf numFmtId="0" fontId="24" fillId="0" borderId="7" xfId="0" applyFont="1" applyBorder="1" applyAlignment="1">
      <alignment vertical="justify" readingOrder="1"/>
    </xf>
    <xf numFmtId="164" fontId="108" fillId="0" borderId="7" xfId="2741" applyNumberFormat="1" applyFont="1" applyBorder="1" applyAlignment="1">
      <alignment vertical="center"/>
    </xf>
    <xf numFmtId="164" fontId="108" fillId="0" borderId="7" xfId="2904" applyNumberFormat="1" applyFont="1" applyBorder="1" applyAlignment="1">
      <alignment vertical="center"/>
    </xf>
    <xf numFmtId="0" fontId="24" fillId="0" borderId="7" xfId="945" applyFont="1" applyBorder="1" applyAlignment="1">
      <alignment horizontal="left" vertical="center" wrapText="1"/>
    </xf>
    <xf numFmtId="0" fontId="23" fillId="0" borderId="7" xfId="945" applyFont="1" applyFill="1" applyBorder="1" applyAlignment="1">
      <alignment wrapText="1"/>
    </xf>
    <xf numFmtId="0" fontId="84" fillId="0" borderId="0" xfId="0" applyFont="1" applyBorder="1"/>
    <xf numFmtId="0" fontId="24" fillId="0" borderId="0" xfId="9" applyFont="1" applyAlignment="1">
      <alignment vertical="top"/>
    </xf>
    <xf numFmtId="0" fontId="23" fillId="0" borderId="0" xfId="585" applyFont="1" applyFill="1" applyAlignment="1">
      <alignment horizontal="center" vertical="center"/>
    </xf>
    <xf numFmtId="0" fontId="84" fillId="0" borderId="0" xfId="585" applyFont="1" applyAlignment="1">
      <alignment vertical="center" wrapText="1"/>
    </xf>
    <xf numFmtId="164" fontId="23" fillId="0" borderId="0" xfId="585" applyNumberFormat="1" applyFont="1" applyFill="1" applyAlignment="1">
      <alignment vertical="center"/>
    </xf>
    <xf numFmtId="0" fontId="84" fillId="0" borderId="0" xfId="585" applyFont="1" applyBorder="1" applyAlignment="1">
      <alignment horizontal="left" vertical="center"/>
    </xf>
    <xf numFmtId="0" fontId="58" fillId="0" borderId="0" xfId="585" applyFont="1" applyBorder="1" applyAlignment="1">
      <alignment horizontal="left" vertical="center"/>
    </xf>
    <xf numFmtId="0" fontId="24" fillId="0" borderId="0" xfId="945" applyFont="1" applyBorder="1" applyAlignment="1">
      <alignment horizontal="left" vertical="center" wrapText="1"/>
    </xf>
    <xf numFmtId="0" fontId="24" fillId="0" borderId="0" xfId="945" applyFont="1" applyAlignment="1">
      <alignment horizontal="left" vertical="center" wrapText="1"/>
    </xf>
    <xf numFmtId="0" fontId="25" fillId="0" borderId="0" xfId="945" applyFont="1" applyAlignment="1">
      <alignment horizontal="left" vertical="center" wrapText="1"/>
    </xf>
    <xf numFmtId="164" fontId="24" fillId="0" borderId="0" xfId="1" applyNumberFormat="1" applyFont="1" applyBorder="1" applyAlignment="1">
      <alignment horizontal="right" vertical="center"/>
    </xf>
    <xf numFmtId="0" fontId="23" fillId="62" borderId="0" xfId="945" applyFont="1" applyFill="1" applyBorder="1" applyAlignment="1">
      <alignment vertical="center" wrapText="1"/>
    </xf>
    <xf numFmtId="0" fontId="23" fillId="62" borderId="0" xfId="945" applyFont="1" applyFill="1" applyBorder="1" applyAlignment="1">
      <alignment horizontal="left" vertical="top"/>
    </xf>
    <xf numFmtId="0" fontId="23" fillId="62" borderId="0" xfId="945" applyFont="1" applyFill="1" applyBorder="1" applyAlignment="1">
      <alignment horizontal="right" vertical="center"/>
    </xf>
    <xf numFmtId="0" fontId="23" fillId="62" borderId="0" xfId="945" applyFont="1" applyFill="1" applyBorder="1"/>
    <xf numFmtId="0" fontId="24" fillId="62" borderId="0" xfId="945" applyFont="1" applyFill="1" applyBorder="1" applyAlignment="1">
      <alignment horizontal="right" vertical="top" wrapText="1"/>
    </xf>
    <xf numFmtId="0" fontId="23" fillId="62" borderId="0" xfId="945" applyFont="1" applyFill="1" applyBorder="1" applyAlignment="1">
      <alignment horizontal="right" vertical="top"/>
    </xf>
    <xf numFmtId="0" fontId="24" fillId="62" borderId="0" xfId="9" applyFont="1" applyFill="1" applyBorder="1" applyAlignment="1">
      <alignment horizontal="right" vertical="top" wrapText="1"/>
    </xf>
    <xf numFmtId="0" fontId="23" fillId="62" borderId="0" xfId="945" applyFont="1" applyFill="1" applyBorder="1" applyAlignment="1">
      <alignment horizontal="right"/>
    </xf>
    <xf numFmtId="0" fontId="24" fillId="62" borderId="0" xfId="945" applyFont="1" applyFill="1" applyBorder="1" applyAlignment="1">
      <alignment horizontal="right" vertical="center"/>
    </xf>
    <xf numFmtId="0" fontId="23" fillId="62" borderId="7" xfId="945" applyFont="1" applyFill="1" applyBorder="1" applyAlignment="1">
      <alignment vertical="center" wrapText="1"/>
    </xf>
    <xf numFmtId="0" fontId="23" fillId="62" borderId="7" xfId="945" applyFont="1" applyFill="1" applyBorder="1" applyAlignment="1">
      <alignment horizontal="left" vertical="top"/>
    </xf>
    <xf numFmtId="0" fontId="23" fillId="62" borderId="7" xfId="945" applyFont="1" applyFill="1" applyBorder="1" applyAlignment="1">
      <alignment horizontal="right" vertical="center"/>
    </xf>
    <xf numFmtId="0" fontId="23" fillId="62" borderId="7" xfId="945" applyFont="1" applyFill="1" applyBorder="1" applyAlignment="1">
      <alignment horizontal="right"/>
    </xf>
    <xf numFmtId="0" fontId="24" fillId="62" borderId="7" xfId="945" applyFont="1" applyFill="1" applyBorder="1" applyAlignment="1">
      <alignment horizontal="right" vertical="center"/>
    </xf>
    <xf numFmtId="0" fontId="23" fillId="63" borderId="0" xfId="945" applyFont="1" applyFill="1" applyBorder="1" applyAlignment="1">
      <alignment horizontal="left" vertical="top"/>
    </xf>
    <xf numFmtId="0" fontId="23" fillId="63" borderId="0" xfId="945" applyFont="1" applyFill="1" applyBorder="1" applyAlignment="1">
      <alignment horizontal="right" vertical="center"/>
    </xf>
    <xf numFmtId="0" fontId="23" fillId="63" borderId="0" xfId="945" applyFont="1" applyFill="1" applyBorder="1"/>
    <xf numFmtId="0" fontId="24" fillId="63" borderId="0" xfId="945" applyFont="1" applyFill="1" applyBorder="1" applyAlignment="1">
      <alignment horizontal="right" vertical="top" wrapText="1"/>
    </xf>
    <xf numFmtId="0" fontId="23" fillId="63" borderId="0" xfId="945" applyFont="1" applyFill="1" applyBorder="1" applyAlignment="1">
      <alignment horizontal="right" vertical="top"/>
    </xf>
    <xf numFmtId="0" fontId="24" fillId="63" borderId="0" xfId="9" applyFont="1" applyFill="1" applyBorder="1" applyAlignment="1">
      <alignment horizontal="right" vertical="top" wrapText="1"/>
    </xf>
    <xf numFmtId="0" fontId="23" fillId="63" borderId="0" xfId="945" applyFont="1" applyFill="1" applyBorder="1" applyAlignment="1">
      <alignment horizontal="right"/>
    </xf>
    <xf numFmtId="0" fontId="24" fillId="63" borderId="0" xfId="945" applyFont="1" applyFill="1" applyBorder="1" applyAlignment="1">
      <alignment horizontal="right" vertical="center"/>
    </xf>
    <xf numFmtId="0" fontId="23" fillId="63" borderId="7" xfId="945" applyFont="1" applyFill="1" applyBorder="1" applyAlignment="1">
      <alignment horizontal="left" vertical="top"/>
    </xf>
    <xf numFmtId="0" fontId="23" fillId="63" borderId="7" xfId="945" applyFont="1" applyFill="1" applyBorder="1" applyAlignment="1">
      <alignment horizontal="right" vertical="center"/>
    </xf>
    <xf numFmtId="0" fontId="23" fillId="63" borderId="7" xfId="945" applyFont="1" applyFill="1" applyBorder="1" applyAlignment="1">
      <alignment horizontal="right"/>
    </xf>
    <xf numFmtId="0" fontId="24" fillId="63" borderId="7" xfId="945" applyFont="1" applyFill="1" applyBorder="1" applyAlignment="1">
      <alignment horizontal="right" vertical="center"/>
    </xf>
    <xf numFmtId="0" fontId="24" fillId="63" borderId="0" xfId="945" applyFont="1" applyFill="1" applyBorder="1" applyAlignment="1">
      <alignment horizontal="left" vertical="top" wrapText="1"/>
    </xf>
    <xf numFmtId="0" fontId="28" fillId="62" borderId="0" xfId="0" applyFont="1" applyFill="1"/>
    <xf numFmtId="0" fontId="23" fillId="62" borderId="0" xfId="0" applyFont="1" applyFill="1" applyAlignment="1">
      <alignment horizontal="right"/>
    </xf>
    <xf numFmtId="0" fontId="24" fillId="62" borderId="0" xfId="0" applyFont="1" applyFill="1" applyAlignment="1">
      <alignment vertical="top" wrapText="1"/>
    </xf>
    <xf numFmtId="0" fontId="24" fillId="62" borderId="0" xfId="0" applyFont="1" applyFill="1" applyAlignment="1">
      <alignment horizontal="right" vertical="top" wrapText="1"/>
    </xf>
    <xf numFmtId="0" fontId="24" fillId="62" borderId="0" xfId="0" applyFont="1" applyFill="1" applyBorder="1" applyAlignment="1">
      <alignment horizontal="right" vertical="top" wrapText="1"/>
    </xf>
    <xf numFmtId="0" fontId="23" fillId="62" borderId="0" xfId="0" applyFont="1" applyFill="1" applyBorder="1" applyAlignment="1">
      <alignment horizontal="right"/>
    </xf>
    <xf numFmtId="0" fontId="28" fillId="62" borderId="0" xfId="0" applyFont="1" applyFill="1" applyBorder="1"/>
    <xf numFmtId="0" fontId="24" fillId="62" borderId="0" xfId="0" applyFont="1" applyFill="1" applyBorder="1" applyAlignment="1">
      <alignment horizontal="right"/>
    </xf>
    <xf numFmtId="0" fontId="28" fillId="62" borderId="7" xfId="0" applyFont="1" applyFill="1" applyBorder="1"/>
    <xf numFmtId="0" fontId="23" fillId="62" borderId="7" xfId="0" applyFont="1" applyFill="1" applyBorder="1" applyAlignment="1">
      <alignment horizontal="right"/>
    </xf>
    <xf numFmtId="0" fontId="24" fillId="62" borderId="7" xfId="0" applyFont="1" applyFill="1" applyBorder="1" applyAlignment="1">
      <alignment horizontal="right"/>
    </xf>
    <xf numFmtId="0" fontId="24" fillId="62" borderId="0" xfId="945" applyFont="1" applyFill="1" applyBorder="1" applyAlignment="1">
      <alignment vertical="top" wrapText="1"/>
    </xf>
    <xf numFmtId="0" fontId="24" fillId="62" borderId="0" xfId="945" applyFont="1" applyFill="1" applyAlignment="1">
      <alignment horizontal="right" vertical="top" wrapText="1"/>
    </xf>
    <xf numFmtId="0" fontId="24" fillId="62" borderId="0" xfId="945" applyFont="1" applyFill="1" applyBorder="1" applyAlignment="1">
      <alignment horizontal="right"/>
    </xf>
    <xf numFmtId="0" fontId="23" fillId="62" borderId="7" xfId="945" applyFont="1" applyFill="1" applyBorder="1"/>
    <xf numFmtId="0" fontId="24" fillId="62" borderId="7" xfId="945" applyFont="1" applyFill="1" applyBorder="1" applyAlignment="1">
      <alignment horizontal="right"/>
    </xf>
    <xf numFmtId="0" fontId="23" fillId="62" borderId="0" xfId="2840" applyFont="1" applyFill="1" applyAlignment="1">
      <alignment horizontal="center"/>
    </xf>
    <xf numFmtId="0" fontId="23" fillId="62" borderId="0" xfId="2840" applyFont="1" applyFill="1"/>
    <xf numFmtId="0" fontId="23" fillId="62" borderId="0" xfId="2840" applyFont="1" applyFill="1" applyAlignment="1">
      <alignment horizontal="right"/>
    </xf>
    <xf numFmtId="0" fontId="23" fillId="62" borderId="0" xfId="2840" applyFont="1" applyFill="1" applyBorder="1" applyAlignment="1">
      <alignment horizontal="right"/>
    </xf>
    <xf numFmtId="0" fontId="24" fillId="62" borderId="0" xfId="9" applyFont="1" applyFill="1" applyAlignment="1">
      <alignment horizontal="right" vertical="top" wrapText="1"/>
    </xf>
    <xf numFmtId="0" fontId="24" fillId="62" borderId="0" xfId="2840" applyFont="1" applyFill="1" applyBorder="1" applyAlignment="1">
      <alignment horizontal="right"/>
    </xf>
    <xf numFmtId="0" fontId="23" fillId="62" borderId="7" xfId="2840" applyFont="1" applyFill="1" applyBorder="1" applyAlignment="1">
      <alignment horizontal="center"/>
    </xf>
    <xf numFmtId="0" fontId="23" fillId="62" borderId="7" xfId="2840" applyFont="1" applyFill="1" applyBorder="1"/>
    <xf numFmtId="164" fontId="23" fillId="62" borderId="7" xfId="274" applyNumberFormat="1" applyFont="1" applyFill="1" applyBorder="1" applyAlignment="1">
      <alignment horizontal="center" vertical="center" wrapText="1"/>
    </xf>
    <xf numFmtId="164" fontId="24" fillId="62" borderId="7" xfId="274" applyNumberFormat="1" applyFont="1" applyFill="1" applyBorder="1" applyAlignment="1">
      <alignment horizontal="right" vertical="center" wrapText="1"/>
    </xf>
    <xf numFmtId="164" fontId="23" fillId="62" borderId="7" xfId="274" applyNumberFormat="1" applyFont="1" applyFill="1" applyBorder="1" applyAlignment="1">
      <alignment horizontal="right" vertical="center" wrapText="1"/>
    </xf>
    <xf numFmtId="0" fontId="23" fillId="62" borderId="0" xfId="2840" applyFont="1" applyFill="1" applyAlignment="1">
      <alignment horizontal="left"/>
    </xf>
    <xf numFmtId="0" fontId="23" fillId="62" borderId="0" xfId="2840" applyFont="1" applyFill="1" applyAlignment="1">
      <alignment horizontal="right" vertical="top"/>
    </xf>
    <xf numFmtId="0" fontId="23" fillId="62" borderId="0" xfId="2840" applyFont="1" applyFill="1" applyBorder="1" applyAlignment="1">
      <alignment horizontal="right" vertical="top"/>
    </xf>
    <xf numFmtId="164" fontId="24" fillId="62" borderId="7" xfId="274" applyNumberFormat="1" applyFont="1" applyFill="1" applyBorder="1" applyAlignment="1">
      <alignment vertical="center" wrapText="1"/>
    </xf>
    <xf numFmtId="0" fontId="28" fillId="62" borderId="0" xfId="0" applyFont="1" applyFill="1" applyAlignment="1">
      <alignment horizontal="center"/>
    </xf>
    <xf numFmtId="0" fontId="24" fillId="62" borderId="7" xfId="0" applyFont="1" applyFill="1" applyBorder="1" applyAlignment="1">
      <alignment horizontal="left"/>
    </xf>
    <xf numFmtId="0" fontId="24" fillId="62" borderId="7" xfId="0" applyFont="1" applyFill="1" applyBorder="1" applyAlignment="1">
      <alignment horizontal="center"/>
    </xf>
    <xf numFmtId="0" fontId="25" fillId="62" borderId="0" xfId="0" applyFont="1" applyFill="1" applyAlignment="1">
      <alignment horizontal="center"/>
    </xf>
    <xf numFmtId="0" fontId="24" fillId="62" borderId="0" xfId="0" applyFont="1" applyFill="1" applyAlignment="1">
      <alignment horizontal="center"/>
    </xf>
    <xf numFmtId="0" fontId="24" fillId="62" borderId="0" xfId="0" applyFont="1" applyFill="1" applyAlignment="1">
      <alignment horizontal="right" vertical="center"/>
    </xf>
    <xf numFmtId="0" fontId="23" fillId="62" borderId="0" xfId="0" applyFont="1" applyFill="1" applyAlignment="1">
      <alignment vertical="center"/>
    </xf>
    <xf numFmtId="0" fontId="24" fillId="62" borderId="0" xfId="0" applyFont="1" applyFill="1" applyBorder="1" applyAlignment="1">
      <alignment horizontal="center" vertical="top" wrapText="1"/>
    </xf>
    <xf numFmtId="0" fontId="24" fillId="62" borderId="0" xfId="0" applyFont="1" applyFill="1" applyAlignment="1">
      <alignment horizontal="right" vertical="center" wrapText="1"/>
    </xf>
    <xf numFmtId="0" fontId="28" fillId="62" borderId="1" xfId="0" applyFont="1" applyFill="1" applyBorder="1"/>
    <xf numFmtId="0" fontId="23" fillId="62" borderId="1" xfId="0" applyFont="1" applyFill="1" applyBorder="1" applyAlignment="1">
      <alignment horizontal="right" vertical="center"/>
    </xf>
    <xf numFmtId="0" fontId="24" fillId="62" borderId="1" xfId="0" applyFont="1" applyFill="1" applyBorder="1" applyAlignment="1">
      <alignment horizontal="right" vertical="center"/>
    </xf>
    <xf numFmtId="0" fontId="24" fillId="62" borderId="1" xfId="0" applyFont="1" applyFill="1" applyBorder="1" applyAlignment="1">
      <alignment horizontal="center"/>
    </xf>
    <xf numFmtId="0" fontId="23" fillId="62" borderId="0" xfId="0" applyFont="1" applyFill="1" applyAlignment="1">
      <alignment horizontal="left" vertical="center"/>
    </xf>
    <xf numFmtId="0" fontId="23" fillId="62" borderId="0" xfId="0" applyFont="1" applyFill="1" applyAlignment="1">
      <alignment horizontal="center"/>
    </xf>
    <xf numFmtId="0" fontId="23" fillId="62" borderId="0" xfId="0" applyFont="1" applyFill="1" applyBorder="1"/>
    <xf numFmtId="0" fontId="23" fillId="62" borderId="0" xfId="0" applyFont="1" applyFill="1" applyBorder="1" applyAlignment="1">
      <alignment horizontal="right" vertical="center"/>
    </xf>
    <xf numFmtId="0" fontId="24" fillId="62" borderId="0" xfId="0" applyFont="1" applyFill="1" applyBorder="1" applyAlignment="1">
      <alignment horizontal="right" vertical="center"/>
    </xf>
    <xf numFmtId="0" fontId="24" fillId="62" borderId="0" xfId="0" applyFont="1" applyFill="1" applyBorder="1" applyAlignment="1">
      <alignment horizontal="center"/>
    </xf>
    <xf numFmtId="0" fontId="28" fillId="62" borderId="0" xfId="0" applyFont="1" applyFill="1" applyBorder="1" applyAlignment="1"/>
    <xf numFmtId="0" fontId="24" fillId="62" borderId="0" xfId="0" applyFont="1" applyFill="1" applyBorder="1" applyAlignment="1">
      <alignment horizontal="right" wrapText="1"/>
    </xf>
    <xf numFmtId="0" fontId="24" fillId="62" borderId="0" xfId="0" applyFont="1" applyFill="1" applyBorder="1" applyAlignment="1">
      <alignment horizontal="right" vertical="center" wrapText="1"/>
    </xf>
    <xf numFmtId="0" fontId="24" fillId="62" borderId="0" xfId="0" applyFont="1" applyFill="1" applyAlignment="1">
      <alignment horizontal="right" vertical="center" shrinkToFit="1"/>
    </xf>
    <xf numFmtId="0" fontId="25" fillId="62" borderId="7" xfId="0" applyFont="1" applyFill="1" applyBorder="1" applyAlignment="1"/>
    <xf numFmtId="0" fontId="25" fillId="62" borderId="7" xfId="0" applyFont="1" applyFill="1" applyBorder="1" applyAlignment="1">
      <alignment horizontal="right" vertical="center"/>
    </xf>
    <xf numFmtId="0" fontId="24" fillId="62" borderId="7" xfId="0" applyFont="1" applyFill="1" applyBorder="1" applyAlignment="1">
      <alignment horizontal="right" vertical="center" shrinkToFit="1"/>
    </xf>
    <xf numFmtId="0" fontId="28" fillId="62" borderId="0" xfId="0" applyFont="1" applyFill="1" applyAlignment="1">
      <alignment wrapText="1"/>
    </xf>
    <xf numFmtId="0" fontId="28" fillId="62" borderId="0" xfId="0" applyFont="1" applyFill="1" applyBorder="1" applyAlignment="1">
      <alignment horizontal="left"/>
    </xf>
    <xf numFmtId="0" fontId="28" fillId="62" borderId="0" xfId="0" applyFont="1" applyFill="1" applyBorder="1" applyAlignment="1">
      <alignment horizontal="center"/>
    </xf>
    <xf numFmtId="0" fontId="28" fillId="62" borderId="0" xfId="0" applyFont="1" applyFill="1" applyBorder="1" applyAlignment="1">
      <alignment horizontal="right"/>
    </xf>
    <xf numFmtId="0" fontId="24" fillId="62" borderId="0" xfId="0" applyFont="1" applyFill="1" applyBorder="1" applyAlignment="1">
      <alignment horizontal="left" vertical="top" wrapText="1"/>
    </xf>
    <xf numFmtId="0" fontId="24" fillId="62" borderId="0" xfId="0" applyFont="1" applyFill="1" applyBorder="1" applyAlignment="1">
      <alignment horizontal="left"/>
    </xf>
    <xf numFmtId="0" fontId="24" fillId="62" borderId="0" xfId="0" applyFont="1" applyFill="1" applyBorder="1" applyAlignment="1">
      <alignment horizontal="left" vertical="center"/>
    </xf>
    <xf numFmtId="0" fontId="28" fillId="62" borderId="0" xfId="0" applyFont="1" applyFill="1" applyAlignment="1">
      <alignment horizontal="left"/>
    </xf>
    <xf numFmtId="0" fontId="25" fillId="62" borderId="0" xfId="0" applyFont="1" applyFill="1" applyBorder="1" applyAlignment="1">
      <alignment horizontal="left"/>
    </xf>
    <xf numFmtId="0" fontId="25" fillId="62" borderId="0" xfId="0" applyFont="1" applyFill="1" applyBorder="1" applyAlignment="1">
      <alignment horizontal="right" vertical="center"/>
    </xf>
    <xf numFmtId="0" fontId="25" fillId="62" borderId="0" xfId="0" applyFont="1" applyFill="1" applyBorder="1" applyAlignment="1">
      <alignment horizontal="left" vertical="center"/>
    </xf>
    <xf numFmtId="0" fontId="23" fillId="62" borderId="1" xfId="0" applyFont="1" applyFill="1" applyBorder="1" applyAlignment="1">
      <alignment horizontal="left" vertical="center"/>
    </xf>
    <xf numFmtId="0" fontId="25" fillId="62" borderId="0" xfId="0" applyFont="1" applyFill="1" applyBorder="1" applyAlignment="1">
      <alignment horizontal="right"/>
    </xf>
    <xf numFmtId="0" fontId="24" fillId="62" borderId="0" xfId="0" applyFont="1" applyFill="1" applyBorder="1" applyAlignment="1">
      <alignment horizontal="left" vertical="top"/>
    </xf>
    <xf numFmtId="0" fontId="23" fillId="62" borderId="0" xfId="0" applyFont="1" applyFill="1" applyBorder="1" applyAlignment="1">
      <alignment horizontal="left" vertical="top"/>
    </xf>
    <xf numFmtId="0" fontId="24" fillId="62" borderId="0" xfId="0" applyFont="1" applyFill="1" applyBorder="1" applyAlignment="1">
      <alignment horizontal="right" vertical="top"/>
    </xf>
    <xf numFmtId="0" fontId="28" fillId="62" borderId="7" xfId="0" applyFont="1" applyFill="1" applyBorder="1" applyAlignment="1">
      <alignment wrapText="1"/>
    </xf>
    <xf numFmtId="0" fontId="28" fillId="62" borderId="7" xfId="0" applyFont="1" applyFill="1" applyBorder="1" applyAlignment="1">
      <alignment horizontal="left"/>
    </xf>
    <xf numFmtId="0" fontId="28" fillId="62" borderId="7" xfId="0" applyFont="1" applyFill="1" applyBorder="1" applyAlignment="1">
      <alignment horizontal="center"/>
    </xf>
    <xf numFmtId="0" fontId="23" fillId="62" borderId="7" xfId="0" applyFont="1" applyFill="1" applyBorder="1" applyAlignment="1">
      <alignment horizontal="left" vertical="center"/>
    </xf>
    <xf numFmtId="0" fontId="28" fillId="62" borderId="0" xfId="0" applyFont="1" applyFill="1" applyBorder="1" applyAlignment="1">
      <alignment wrapText="1"/>
    </xf>
    <xf numFmtId="0" fontId="23" fillId="62" borderId="0" xfId="0" applyFont="1" applyFill="1" applyAlignment="1">
      <alignment horizontal="left"/>
    </xf>
    <xf numFmtId="0" fontId="24" fillId="62" borderId="0" xfId="0" applyFont="1" applyFill="1" applyBorder="1" applyAlignment="1">
      <alignment vertical="top" wrapText="1"/>
    </xf>
    <xf numFmtId="0" fontId="28" fillId="62" borderId="0" xfId="0" applyFont="1" applyFill="1" applyBorder="1" applyAlignment="1">
      <alignment horizontal="right" vertical="top"/>
    </xf>
    <xf numFmtId="0" fontId="23" fillId="62" borderId="0" xfId="0" applyFont="1" applyFill="1" applyBorder="1" applyAlignment="1">
      <alignment horizontal="right" vertical="top"/>
    </xf>
    <xf numFmtId="0" fontId="23" fillId="62" borderId="1" xfId="0" applyFont="1" applyFill="1" applyBorder="1" applyAlignment="1">
      <alignment horizontal="right" vertical="top"/>
    </xf>
    <xf numFmtId="0" fontId="24" fillId="62" borderId="1" xfId="0" applyFont="1" applyFill="1" applyBorder="1" applyAlignment="1">
      <alignment horizontal="right" vertical="top"/>
    </xf>
    <xf numFmtId="164" fontId="23" fillId="62" borderId="0" xfId="0" applyNumberFormat="1" applyFont="1" applyFill="1" applyBorder="1" applyAlignment="1">
      <alignment horizontal="right" vertical="center"/>
    </xf>
    <xf numFmtId="0" fontId="28" fillId="62" borderId="7" xfId="0" applyFont="1" applyFill="1" applyBorder="1" applyAlignment="1">
      <alignment horizontal="right"/>
    </xf>
    <xf numFmtId="0" fontId="23" fillId="62" borderId="7" xfId="0" applyFont="1" applyFill="1" applyBorder="1" applyAlignment="1">
      <alignment horizontal="right" vertical="center"/>
    </xf>
    <xf numFmtId="0" fontId="24" fillId="62" borderId="7" xfId="0" applyFont="1" applyFill="1" applyBorder="1" applyAlignment="1">
      <alignment horizontal="right" vertical="center"/>
    </xf>
    <xf numFmtId="0" fontId="23" fillId="62" borderId="0" xfId="945" applyFont="1" applyFill="1" applyAlignment="1">
      <alignment wrapText="1"/>
    </xf>
    <xf numFmtId="0" fontId="23" fillId="62" borderId="0" xfId="945" applyFont="1" applyFill="1"/>
    <xf numFmtId="0" fontId="23" fillId="62" borderId="0" xfId="945" applyFont="1" applyFill="1" applyAlignment="1">
      <alignment horizontal="right" vertical="center"/>
    </xf>
    <xf numFmtId="0" fontId="23" fillId="62" borderId="0" xfId="945" applyFont="1" applyFill="1" applyAlignment="1">
      <alignment horizontal="right" wrapText="1"/>
    </xf>
    <xf numFmtId="0" fontId="24" fillId="62" borderId="0" xfId="945" applyFont="1" applyFill="1" applyAlignment="1">
      <alignment horizontal="left" vertical="top" wrapText="1"/>
    </xf>
    <xf numFmtId="0" fontId="23" fillId="62" borderId="0" xfId="945" applyFont="1" applyFill="1" applyAlignment="1">
      <alignment horizontal="right"/>
    </xf>
    <xf numFmtId="0" fontId="24" fillId="62" borderId="0" xfId="945" applyFont="1" applyFill="1" applyAlignment="1">
      <alignment horizontal="right" vertical="top"/>
    </xf>
    <xf numFmtId="0" fontId="24" fillId="62" borderId="0" xfId="945" applyFont="1" applyFill="1" applyAlignment="1">
      <alignment vertical="top" wrapText="1"/>
    </xf>
    <xf numFmtId="0" fontId="25" fillId="62" borderId="0" xfId="945" applyFont="1" applyFill="1" applyAlignment="1">
      <alignment horizontal="right" vertical="center"/>
    </xf>
    <xf numFmtId="0" fontId="25" fillId="62" borderId="0" xfId="945" applyFont="1" applyFill="1" applyAlignment="1">
      <alignment horizontal="right" vertical="center" wrapText="1"/>
    </xf>
    <xf numFmtId="0" fontId="23" fillId="62" borderId="7" xfId="945" applyFont="1" applyFill="1" applyBorder="1" applyAlignment="1">
      <alignment wrapText="1"/>
    </xf>
    <xf numFmtId="0" fontId="24" fillId="62" borderId="7" xfId="945" applyFont="1" applyFill="1" applyBorder="1" applyAlignment="1">
      <alignment vertical="top" wrapText="1"/>
    </xf>
    <xf numFmtId="0" fontId="23" fillId="62" borderId="0" xfId="9" applyFill="1"/>
    <xf numFmtId="0" fontId="55" fillId="62" borderId="0" xfId="9" applyFont="1" applyFill="1" applyBorder="1"/>
    <xf numFmtId="0" fontId="24" fillId="62" borderId="0" xfId="9" applyFont="1" applyFill="1" applyBorder="1" applyAlignment="1">
      <alignment vertical="center"/>
    </xf>
    <xf numFmtId="0" fontId="24" fillId="62" borderId="0" xfId="9" applyFont="1" applyFill="1" applyBorder="1" applyAlignment="1">
      <alignment horizontal="center" vertical="center"/>
    </xf>
    <xf numFmtId="0" fontId="24" fillId="62" borderId="0" xfId="9" applyFont="1" applyFill="1" applyBorder="1" applyAlignment="1">
      <alignment horizontal="left" vertical="top" wrapText="1"/>
    </xf>
    <xf numFmtId="0" fontId="24" fillId="62" borderId="0" xfId="9" applyFont="1" applyFill="1" applyBorder="1" applyAlignment="1">
      <alignment horizontal="left"/>
    </xf>
    <xf numFmtId="0" fontId="24" fillId="62" borderId="0" xfId="9" applyFont="1" applyFill="1" applyBorder="1" applyAlignment="1">
      <alignment horizontal="right" vertical="center"/>
    </xf>
    <xf numFmtId="0" fontId="23" fillId="62" borderId="0" xfId="9" applyFill="1" applyBorder="1"/>
    <xf numFmtId="0" fontId="24" fillId="62" borderId="0" xfId="9" applyFont="1" applyFill="1" applyBorder="1"/>
    <xf numFmtId="0" fontId="38" fillId="62" borderId="0" xfId="9" applyFont="1" applyFill="1" applyBorder="1" applyAlignment="1">
      <alignment vertical="center"/>
    </xf>
    <xf numFmtId="0" fontId="23" fillId="62" borderId="7" xfId="9" applyFill="1" applyBorder="1"/>
    <xf numFmtId="0" fontId="24" fillId="62" borderId="7" xfId="9" applyFont="1" applyFill="1" applyBorder="1"/>
    <xf numFmtId="0" fontId="38" fillId="62" borderId="7" xfId="9" applyFont="1" applyFill="1" applyBorder="1" applyAlignment="1">
      <alignment vertical="center"/>
    </xf>
    <xf numFmtId="0" fontId="24" fillId="62" borderId="7" xfId="9" applyFont="1" applyFill="1" applyBorder="1" applyAlignment="1">
      <alignment horizontal="right" vertical="center"/>
    </xf>
    <xf numFmtId="0" fontId="23" fillId="62" borderId="0" xfId="9" applyFont="1" applyFill="1"/>
    <xf numFmtId="0" fontId="23" fillId="62" borderId="0" xfId="9" applyFont="1" applyFill="1" applyAlignment="1">
      <alignment horizontal="right"/>
    </xf>
    <xf numFmtId="0" fontId="24" fillId="62" borderId="0" xfId="9" applyFont="1" applyFill="1" applyAlignment="1">
      <alignment vertical="top" wrapText="1"/>
    </xf>
    <xf numFmtId="0" fontId="23" fillId="62" borderId="0" xfId="9" applyFont="1" applyFill="1" applyBorder="1" applyAlignment="1">
      <alignment horizontal="right"/>
    </xf>
    <xf numFmtId="0" fontId="23" fillId="62" borderId="0" xfId="9" applyFont="1" applyFill="1" applyBorder="1"/>
    <xf numFmtId="0" fontId="24" fillId="62" borderId="0" xfId="9" applyFont="1" applyFill="1" applyBorder="1" applyAlignment="1">
      <alignment horizontal="right"/>
    </xf>
    <xf numFmtId="0" fontId="23" fillId="62" borderId="7" xfId="9" applyFont="1" applyFill="1" applyBorder="1"/>
    <xf numFmtId="0" fontId="23" fillId="62" borderId="7" xfId="9" applyFont="1" applyFill="1" applyBorder="1" applyAlignment="1">
      <alignment horizontal="right"/>
    </xf>
    <xf numFmtId="0" fontId="24" fillId="62" borderId="7" xfId="9" applyFont="1" applyFill="1" applyBorder="1" applyAlignment="1">
      <alignment horizontal="right"/>
    </xf>
    <xf numFmtId="0" fontId="23" fillId="62" borderId="0" xfId="945" applyFont="1" applyFill="1" applyBorder="1" applyAlignment="1">
      <alignment horizontal="left"/>
    </xf>
    <xf numFmtId="0" fontId="24" fillId="62" borderId="0" xfId="945" applyFont="1" applyFill="1" applyBorder="1" applyAlignment="1">
      <alignment horizontal="left"/>
    </xf>
    <xf numFmtId="0" fontId="25" fillId="62" borderId="0" xfId="945" applyFont="1" applyFill="1" applyBorder="1" applyAlignment="1">
      <alignment horizontal="left"/>
    </xf>
    <xf numFmtId="0" fontId="24" fillId="62" borderId="0" xfId="945" applyFont="1" applyFill="1" applyBorder="1" applyAlignment="1">
      <alignment horizontal="left" vertical="top"/>
    </xf>
    <xf numFmtId="0" fontId="24" fillId="62" borderId="0" xfId="945" applyFont="1" applyFill="1" applyBorder="1" applyAlignment="1">
      <alignment horizontal="right" vertical="top"/>
    </xf>
    <xf numFmtId="0" fontId="23" fillId="62" borderId="7" xfId="945" applyFont="1" applyFill="1" applyBorder="1" applyAlignment="1">
      <alignment horizontal="left"/>
    </xf>
    <xf numFmtId="0" fontId="24" fillId="62" borderId="0" xfId="9" applyFont="1" applyFill="1" applyBorder="1" applyAlignment="1">
      <alignment horizontal="right" vertical="center" wrapText="1"/>
    </xf>
    <xf numFmtId="0" fontId="23" fillId="62" borderId="0" xfId="585" applyFont="1" applyFill="1" applyAlignment="1">
      <alignment vertical="center" wrapText="1"/>
    </xf>
    <xf numFmtId="0" fontId="23" fillId="62" borderId="0" xfId="585" applyFont="1" applyFill="1" applyAlignment="1">
      <alignment vertical="center"/>
    </xf>
    <xf numFmtId="0" fontId="24" fillId="62" borderId="0" xfId="585" applyFont="1" applyFill="1" applyBorder="1" applyAlignment="1">
      <alignment vertical="top" wrapText="1"/>
    </xf>
    <xf numFmtId="0" fontId="23" fillId="62" borderId="0" xfId="736" applyFont="1" applyFill="1" applyBorder="1" applyAlignment="1">
      <alignment horizontal="right" vertical="top" wrapText="1"/>
    </xf>
    <xf numFmtId="0" fontId="24" fillId="62" borderId="7" xfId="585" applyFont="1" applyFill="1" applyBorder="1" applyAlignment="1">
      <alignment vertical="top" wrapText="1"/>
    </xf>
    <xf numFmtId="0" fontId="23" fillId="62" borderId="7" xfId="585" applyFont="1" applyFill="1" applyBorder="1" applyAlignment="1">
      <alignment horizontal="left" vertical="center" wrapText="1"/>
    </xf>
    <xf numFmtId="0" fontId="23" fillId="62" borderId="7" xfId="576" applyFont="1" applyFill="1" applyBorder="1" applyAlignment="1">
      <alignment horizontal="right" vertical="center" wrapText="1"/>
    </xf>
    <xf numFmtId="0" fontId="25" fillId="62" borderId="0" xfId="9" applyFont="1" applyFill="1" applyAlignment="1">
      <alignment horizontal="center"/>
    </xf>
    <xf numFmtId="0" fontId="24" fillId="62" borderId="0" xfId="9" applyFont="1" applyFill="1" applyAlignment="1">
      <alignment horizontal="center"/>
    </xf>
    <xf numFmtId="0" fontId="23" fillId="62" borderId="1" xfId="9" applyFont="1" applyFill="1" applyBorder="1"/>
    <xf numFmtId="0" fontId="23" fillId="62" borderId="1" xfId="9" applyFont="1" applyFill="1" applyBorder="1" applyAlignment="1">
      <alignment horizontal="center"/>
    </xf>
    <xf numFmtId="0" fontId="24" fillId="62" borderId="1" xfId="9" applyFont="1" applyFill="1" applyBorder="1" applyAlignment="1">
      <alignment horizontal="center"/>
    </xf>
    <xf numFmtId="0" fontId="23" fillId="62" borderId="0" xfId="9" applyFont="1" applyFill="1" applyAlignment="1">
      <alignment horizontal="left" vertical="top"/>
    </xf>
    <xf numFmtId="0" fontId="23" fillId="62" borderId="0" xfId="9" applyFont="1" applyFill="1" applyAlignment="1">
      <alignment horizontal="center"/>
    </xf>
    <xf numFmtId="0" fontId="23" fillId="62" borderId="0" xfId="9" applyFont="1" applyFill="1" applyBorder="1" applyAlignment="1">
      <alignment horizontal="center"/>
    </xf>
    <xf numFmtId="0" fontId="24" fillId="62" borderId="0" xfId="9" applyFont="1" applyFill="1" applyBorder="1" applyAlignment="1">
      <alignment horizontal="center"/>
    </xf>
    <xf numFmtId="0" fontId="23" fillId="62" borderId="0" xfId="9" applyFont="1" applyFill="1" applyBorder="1" applyAlignment="1"/>
    <xf numFmtId="0" fontId="24" fillId="62" borderId="0" xfId="9" applyFont="1" applyFill="1" applyBorder="1" applyAlignment="1">
      <alignment horizontal="right" wrapText="1"/>
    </xf>
    <xf numFmtId="0" fontId="24" fillId="62" borderId="0" xfId="9" applyFont="1" applyFill="1" applyBorder="1" applyAlignment="1">
      <alignment horizontal="center" wrapText="1"/>
    </xf>
    <xf numFmtId="0" fontId="24" fillId="62" borderId="0" xfId="9" applyFont="1" applyFill="1" applyAlignment="1">
      <alignment horizontal="right" shrinkToFit="1"/>
    </xf>
    <xf numFmtId="0" fontId="25" fillId="62" borderId="7" xfId="9" applyFont="1" applyFill="1" applyBorder="1" applyAlignment="1"/>
    <xf numFmtId="0" fontId="58" fillId="62" borderId="7" xfId="9" applyFont="1" applyFill="1" applyBorder="1" applyAlignment="1">
      <alignment horizontal="right" vertical="center"/>
    </xf>
    <xf numFmtId="0" fontId="58" fillId="62" borderId="7" xfId="9" applyFont="1" applyFill="1" applyBorder="1" applyAlignment="1">
      <alignment horizontal="center" vertical="center"/>
    </xf>
    <xf numFmtId="0" fontId="59" fillId="62" borderId="7" xfId="9" applyFont="1" applyFill="1" applyBorder="1" applyAlignment="1">
      <alignment horizontal="right" shrinkToFit="1"/>
    </xf>
    <xf numFmtId="0" fontId="24" fillId="62" borderId="0" xfId="9" applyFont="1" applyFill="1" applyAlignment="1">
      <alignment wrapText="1"/>
    </xf>
    <xf numFmtId="0" fontId="25" fillId="62" borderId="0" xfId="9" applyFont="1" applyFill="1"/>
    <xf numFmtId="0" fontId="25" fillId="62" borderId="1" xfId="9" applyFont="1" applyFill="1" applyBorder="1" applyAlignment="1">
      <alignment horizontal="center"/>
    </xf>
    <xf numFmtId="164" fontId="24" fillId="62" borderId="0" xfId="9" applyNumberFormat="1" applyFont="1" applyFill="1" applyBorder="1" applyAlignment="1">
      <alignment horizontal="center" vertical="center"/>
    </xf>
    <xf numFmtId="0" fontId="24" fillId="62" borderId="2" xfId="9" applyFont="1" applyFill="1" applyBorder="1" applyAlignment="1">
      <alignment horizontal="right" vertical="center" wrapText="1"/>
    </xf>
    <xf numFmtId="0" fontId="24" fillId="62" borderId="2" xfId="9" applyFont="1" applyFill="1" applyBorder="1" applyAlignment="1">
      <alignment horizontal="right" vertical="center"/>
    </xf>
    <xf numFmtId="0" fontId="24" fillId="62" borderId="7" xfId="9" applyFont="1" applyFill="1" applyBorder="1" applyAlignment="1">
      <alignment horizontal="center"/>
    </xf>
    <xf numFmtId="0" fontId="23" fillId="62" borderId="7" xfId="9" applyFont="1" applyFill="1" applyBorder="1" applyAlignment="1">
      <alignment horizontal="center"/>
    </xf>
    <xf numFmtId="164" fontId="24" fillId="0" borderId="7" xfId="3042" applyNumberFormat="1" applyFont="1" applyFill="1" applyBorder="1" applyAlignment="1">
      <alignment vertical="center"/>
    </xf>
    <xf numFmtId="164" fontId="24" fillId="0" borderId="0" xfId="3042" applyNumberFormat="1" applyFont="1" applyFill="1" applyBorder="1" applyAlignment="1">
      <alignment vertical="center"/>
    </xf>
    <xf numFmtId="164" fontId="109" fillId="0" borderId="0" xfId="3042" applyNumberFormat="1" applyFont="1" applyFill="1" applyAlignment="1">
      <alignment vertical="center"/>
    </xf>
    <xf numFmtId="164" fontId="108" fillId="0" borderId="0" xfId="3042" applyNumberFormat="1" applyFont="1" applyFill="1" applyAlignment="1">
      <alignment vertical="center"/>
    </xf>
    <xf numFmtId="164" fontId="23" fillId="0" borderId="0" xfId="3042" applyNumberFormat="1" applyFont="1" applyFill="1" applyAlignment="1">
      <alignment vertical="center"/>
    </xf>
    <xf numFmtId="164" fontId="108" fillId="0" borderId="0" xfId="3043" applyNumberFormat="1" applyFont="1" applyFill="1" applyAlignment="1">
      <alignment vertical="center"/>
    </xf>
    <xf numFmtId="164" fontId="23" fillId="0" borderId="0" xfId="3043" applyNumberFormat="1" applyFont="1" applyFill="1" applyAlignment="1">
      <alignment vertical="center"/>
    </xf>
    <xf numFmtId="164" fontId="1" fillId="0" borderId="0" xfId="3044" applyNumberFormat="1" applyFont="1" applyFill="1" applyAlignment="1">
      <alignment vertical="center"/>
    </xf>
    <xf numFmtId="164" fontId="111" fillId="0" borderId="0" xfId="3044" applyNumberFormat="1" applyFont="1" applyFill="1" applyAlignment="1">
      <alignment vertical="center"/>
    </xf>
    <xf numFmtId="164" fontId="108" fillId="0" borderId="0" xfId="3045" applyNumberFormat="1" applyFont="1" applyFill="1" applyAlignment="1">
      <alignment vertical="center"/>
    </xf>
    <xf numFmtId="164" fontId="23" fillId="0" borderId="0" xfId="3045" applyNumberFormat="1" applyFont="1" applyFill="1" applyAlignment="1">
      <alignment vertical="center"/>
    </xf>
    <xf numFmtId="164" fontId="108" fillId="0" borderId="0" xfId="3046" applyNumberFormat="1" applyFont="1" applyFill="1" applyAlignment="1">
      <alignment vertical="center"/>
    </xf>
    <xf numFmtId="164" fontId="23" fillId="0" borderId="0" xfId="3046" applyNumberFormat="1" applyFont="1" applyFill="1" applyAlignment="1">
      <alignment vertical="center"/>
    </xf>
    <xf numFmtId="164" fontId="108" fillId="0" borderId="7" xfId="3046" applyNumberFormat="1" applyFont="1" applyFill="1" applyBorder="1" applyAlignment="1">
      <alignment vertical="center"/>
    </xf>
    <xf numFmtId="164" fontId="23" fillId="0" borderId="7" xfId="3046" applyNumberFormat="1" applyFont="1" applyFill="1" applyBorder="1" applyAlignment="1">
      <alignment vertical="center"/>
    </xf>
    <xf numFmtId="164" fontId="108" fillId="0" borderId="0" xfId="3047" applyNumberFormat="1" applyFont="1" applyFill="1" applyBorder="1" applyAlignment="1">
      <alignment vertical="center"/>
    </xf>
    <xf numFmtId="164" fontId="23" fillId="0" borderId="0" xfId="3047" applyNumberFormat="1" applyFont="1" applyFill="1" applyBorder="1" applyAlignment="1">
      <alignment vertical="center"/>
    </xf>
    <xf numFmtId="164" fontId="108" fillId="0" borderId="0" xfId="3048" applyNumberFormat="1" applyFont="1" applyFill="1" applyAlignment="1">
      <alignment vertical="center"/>
    </xf>
    <xf numFmtId="164" fontId="23" fillId="0" borderId="0" xfId="3048" applyNumberFormat="1" applyFont="1" applyFill="1" applyAlignment="1">
      <alignment vertical="center"/>
    </xf>
    <xf numFmtId="164" fontId="108" fillId="0" borderId="0" xfId="3049" applyNumberFormat="1" applyFont="1" applyFill="1" applyAlignment="1">
      <alignment vertical="center"/>
    </xf>
    <xf numFmtId="164" fontId="23" fillId="0" borderId="0" xfId="3049" applyNumberFormat="1" applyFont="1" applyFill="1" applyAlignment="1">
      <alignment vertical="center"/>
    </xf>
    <xf numFmtId="164" fontId="108" fillId="0" borderId="0" xfId="3042" applyNumberFormat="1" applyFont="1" applyFill="1" applyBorder="1" applyAlignment="1">
      <alignment vertical="center"/>
    </xf>
    <xf numFmtId="164" fontId="23" fillId="0" borderId="0" xfId="3042" applyNumberFormat="1" applyFont="1" applyFill="1" applyBorder="1" applyAlignment="1">
      <alignment vertical="center"/>
    </xf>
    <xf numFmtId="164" fontId="108" fillId="0" borderId="0" xfId="3050" applyNumberFormat="1" applyFont="1" applyFill="1" applyAlignment="1">
      <alignment vertical="center"/>
    </xf>
    <xf numFmtId="164" fontId="23" fillId="0" borderId="0" xfId="3050" applyNumberFormat="1" applyFont="1" applyFill="1" applyAlignment="1">
      <alignment vertical="center"/>
    </xf>
    <xf numFmtId="164" fontId="108" fillId="0" borderId="0" xfId="3050" applyNumberFormat="1" applyFont="1" applyFill="1" applyAlignment="1">
      <alignment horizontal="right" vertical="center"/>
    </xf>
    <xf numFmtId="164" fontId="23" fillId="0" borderId="0" xfId="3050" applyNumberFormat="1" applyFont="1" applyFill="1" applyAlignment="1">
      <alignment horizontal="right" vertical="center"/>
    </xf>
    <xf numFmtId="0" fontId="108" fillId="0" borderId="0" xfId="3051" applyFont="1" applyFill="1" applyAlignment="1">
      <alignment vertical="center"/>
    </xf>
    <xf numFmtId="43" fontId="24" fillId="0" borderId="0" xfId="1" applyFont="1" applyAlignment="1">
      <alignment horizontal="right" vertical="center"/>
    </xf>
    <xf numFmtId="43" fontId="84" fillId="0" borderId="0" xfId="1" applyFont="1" applyAlignment="1">
      <alignment horizontal="right" vertical="center"/>
    </xf>
    <xf numFmtId="43" fontId="23" fillId="0" borderId="0" xfId="1" applyFont="1" applyFill="1" applyAlignment="1">
      <alignment horizontal="right" vertical="center"/>
    </xf>
    <xf numFmtId="43" fontId="23" fillId="0" borderId="0" xfId="1" quotePrefix="1" applyFont="1" applyFill="1" applyAlignment="1">
      <alignment horizontal="right" vertical="center"/>
    </xf>
    <xf numFmtId="164" fontId="115" fillId="0" borderId="0" xfId="1" applyNumberFormat="1" applyFont="1"/>
    <xf numFmtId="0" fontId="24" fillId="0" borderId="0" xfId="9" applyFont="1" applyAlignment="1">
      <alignment horizontal="left" vertical="center" wrapText="1"/>
    </xf>
    <xf numFmtId="0" fontId="24" fillId="0" borderId="0" xfId="9" applyFont="1" applyBorder="1" applyAlignment="1">
      <alignment horizontal="left" vertical="center" wrapText="1"/>
    </xf>
    <xf numFmtId="0" fontId="24" fillId="0" borderId="0" xfId="9" applyFont="1" applyAlignment="1">
      <alignment horizontal="left" vertical="center" wrapText="1"/>
    </xf>
    <xf numFmtId="0" fontId="24" fillId="0" borderId="0" xfId="9" applyFont="1" applyBorder="1" applyAlignment="1">
      <alignment horizontal="left" vertical="center" wrapText="1"/>
    </xf>
    <xf numFmtId="0" fontId="24" fillId="0" borderId="0" xfId="9" applyFont="1" applyAlignment="1">
      <alignment horizontal="left" vertical="center" wrapText="1"/>
    </xf>
    <xf numFmtId="0" fontId="0" fillId="0" borderId="0" xfId="0" applyAlignment="1">
      <alignment horizontal="left" vertical="center" textRotation="180" wrapText="1"/>
    </xf>
    <xf numFmtId="0" fontId="0" fillId="0" borderId="0" xfId="0" applyAlignment="1">
      <alignment wrapText="1"/>
    </xf>
    <xf numFmtId="164" fontId="24" fillId="0" borderId="0" xfId="1" applyNumberFormat="1" applyFont="1" applyBorder="1" applyAlignment="1">
      <alignment horizontal="right" vertical="center" wrapText="1"/>
    </xf>
    <xf numFmtId="164" fontId="24" fillId="0" borderId="1" xfId="1" applyNumberFormat="1" applyFont="1" applyBorder="1" applyAlignment="1">
      <alignment horizontal="right" vertical="center" wrapText="1"/>
    </xf>
    <xf numFmtId="0" fontId="34" fillId="0" borderId="0" xfId="0" applyFont="1" applyBorder="1" applyAlignment="1">
      <alignment vertical="center" wrapText="1"/>
    </xf>
    <xf numFmtId="0" fontId="35" fillId="0" borderId="0" xfId="0" applyFont="1" applyAlignment="1">
      <alignment vertical="center" wrapText="1"/>
    </xf>
    <xf numFmtId="0" fontId="34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164" fontId="34" fillId="0" borderId="0" xfId="1" applyNumberFormat="1" applyFont="1" applyBorder="1" applyAlignment="1">
      <alignment horizontal="right" vertical="center" wrapText="1"/>
    </xf>
    <xf numFmtId="164" fontId="34" fillId="0" borderId="1" xfId="1" applyNumberFormat="1" applyFont="1" applyBorder="1" applyAlignment="1">
      <alignment horizontal="right" vertical="center" wrapText="1"/>
    </xf>
    <xf numFmtId="0" fontId="24" fillId="0" borderId="0" xfId="945" applyFont="1" applyBorder="1" applyAlignment="1">
      <alignment horizontal="center" vertical="center" wrapText="1"/>
    </xf>
    <xf numFmtId="0" fontId="24" fillId="0" borderId="0" xfId="945" applyFont="1" applyBorder="1" applyAlignment="1">
      <alignment horizontal="left" vertical="top" wrapText="1"/>
    </xf>
    <xf numFmtId="49" fontId="24" fillId="2" borderId="0" xfId="945" applyNumberFormat="1" applyFont="1" applyFill="1" applyBorder="1" applyAlignment="1">
      <alignment horizontal="left"/>
    </xf>
    <xf numFmtId="0" fontId="23" fillId="0" borderId="0" xfId="945" applyFont="1" applyBorder="1" applyAlignment="1">
      <alignment horizontal="left" vertical="center" wrapText="1"/>
    </xf>
    <xf numFmtId="0" fontId="23" fillId="0" borderId="0" xfId="945" applyFont="1" applyBorder="1" applyAlignment="1">
      <alignment horizontal="center" vertical="center" wrapText="1"/>
    </xf>
    <xf numFmtId="0" fontId="23" fillId="0" borderId="7" xfId="945" applyFont="1" applyBorder="1" applyAlignment="1">
      <alignment horizontal="center" vertical="center" wrapText="1"/>
    </xf>
    <xf numFmtId="0" fontId="24" fillId="62" borderId="0" xfId="945" applyFont="1" applyFill="1" applyBorder="1" applyAlignment="1">
      <alignment horizontal="left" vertical="top" wrapText="1"/>
    </xf>
    <xf numFmtId="49" fontId="24" fillId="2" borderId="0" xfId="0" applyNumberFormat="1" applyFont="1" applyFill="1" applyBorder="1" applyAlignment="1">
      <alignment horizontal="left"/>
    </xf>
    <xf numFmtId="164" fontId="24" fillId="2" borderId="0" xfId="1" applyNumberFormat="1" applyFont="1" applyFill="1" applyBorder="1" applyAlignment="1">
      <alignment horizontal="left"/>
    </xf>
    <xf numFmtId="0" fontId="24" fillId="0" borderId="0" xfId="0" applyFont="1" applyAlignment="1">
      <alignment horizontal="center" vertical="top" wrapText="1"/>
    </xf>
    <xf numFmtId="0" fontId="56" fillId="0" borderId="0" xfId="0" applyFont="1" applyBorder="1" applyAlignment="1">
      <alignment horizontal="left" wrapText="1"/>
    </xf>
    <xf numFmtId="0" fontId="37" fillId="0" borderId="0" xfId="0" applyFont="1" applyAlignment="1">
      <alignment horizontal="left" vertical="center" textRotation="180" wrapText="1"/>
    </xf>
    <xf numFmtId="164" fontId="34" fillId="0" borderId="0" xfId="1" applyNumberFormat="1" applyFont="1" applyBorder="1" applyAlignment="1">
      <alignment horizontal="center" vertical="center" wrapText="1"/>
    </xf>
    <xf numFmtId="164" fontId="34" fillId="0" borderId="1" xfId="1" applyNumberFormat="1" applyFont="1" applyBorder="1" applyAlignment="1">
      <alignment horizontal="center" vertical="center" wrapText="1"/>
    </xf>
    <xf numFmtId="164" fontId="24" fillId="0" borderId="0" xfId="1" applyNumberFormat="1" applyFont="1" applyFill="1" applyBorder="1" applyAlignment="1">
      <alignment horizontal="center" vertical="center" wrapText="1"/>
    </xf>
    <xf numFmtId="164" fontId="24" fillId="0" borderId="1" xfId="1" applyNumberFormat="1" applyFont="1" applyFill="1" applyBorder="1" applyAlignment="1">
      <alignment horizontal="center" vertical="center" wrapText="1"/>
    </xf>
    <xf numFmtId="164" fontId="24" fillId="0" borderId="0" xfId="1" applyNumberFormat="1" applyFont="1" applyBorder="1" applyAlignment="1">
      <alignment horizontal="center" vertical="center" wrapText="1"/>
    </xf>
    <xf numFmtId="164" fontId="24" fillId="0" borderId="1" xfId="1" applyNumberFormat="1" applyFont="1" applyBorder="1" applyAlignment="1">
      <alignment horizontal="center" vertical="center" wrapText="1"/>
    </xf>
    <xf numFmtId="0" fontId="24" fillId="0" borderId="0" xfId="0" applyFont="1" applyBorder="1" applyAlignment="1">
      <alignment vertical="center" wrapText="1"/>
    </xf>
    <xf numFmtId="0" fontId="28" fillId="0" borderId="0" xfId="0" applyFont="1" applyBorder="1" applyAlignment="1">
      <alignment horizontal="left" vertical="center" textRotation="180" wrapText="1"/>
    </xf>
    <xf numFmtId="0" fontId="0" fillId="0" borderId="1" xfId="0" applyBorder="1" applyAlignment="1">
      <alignment wrapText="1"/>
    </xf>
    <xf numFmtId="164" fontId="24" fillId="0" borderId="2" xfId="1" applyNumberFormat="1" applyFont="1" applyBorder="1" applyAlignment="1">
      <alignment horizontal="right" vertical="center" wrapText="1"/>
    </xf>
    <xf numFmtId="0" fontId="24" fillId="0" borderId="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164" fontId="108" fillId="0" borderId="0" xfId="2745" applyNumberFormat="1" applyFont="1" applyAlignment="1">
      <alignment horizontal="center" vertical="center"/>
    </xf>
    <xf numFmtId="0" fontId="24" fillId="0" borderId="0" xfId="945" applyFont="1" applyBorder="1" applyAlignment="1">
      <alignment horizontal="center" vertical="top" wrapText="1"/>
    </xf>
    <xf numFmtId="0" fontId="23" fillId="0" borderId="0" xfId="0" applyFont="1" applyAlignment="1">
      <alignment horizontal="center"/>
    </xf>
    <xf numFmtId="0" fontId="24" fillId="0" borderId="0" xfId="2840" applyFont="1" applyAlignment="1">
      <alignment horizontal="center" vertical="center" wrapText="1"/>
    </xf>
    <xf numFmtId="0" fontId="24" fillId="0" borderId="0" xfId="2840" applyFont="1" applyBorder="1" applyAlignment="1">
      <alignment horizontal="right" wrapText="1"/>
    </xf>
    <xf numFmtId="0" fontId="24" fillId="0" borderId="0" xfId="2840" applyFont="1" applyBorder="1" applyAlignment="1">
      <alignment horizontal="right"/>
    </xf>
    <xf numFmtId="0" fontId="24" fillId="0" borderId="0" xfId="2840" applyFont="1" applyFill="1" applyBorder="1" applyAlignment="1">
      <alignment horizontal="right"/>
    </xf>
    <xf numFmtId="0" fontId="24" fillId="62" borderId="0" xfId="2840" applyFont="1" applyFill="1" applyAlignment="1">
      <alignment horizontal="left" vertical="top" wrapText="1"/>
    </xf>
    <xf numFmtId="0" fontId="24" fillId="62" borderId="0" xfId="2840" applyFont="1" applyFill="1" applyAlignment="1">
      <alignment horizontal="left" vertical="top"/>
    </xf>
    <xf numFmtId="0" fontId="24" fillId="62" borderId="0" xfId="2840" applyFont="1" applyFill="1" applyBorder="1" applyAlignment="1">
      <alignment horizontal="left"/>
    </xf>
    <xf numFmtId="0" fontId="24" fillId="0" borderId="0" xfId="2840" applyFont="1" applyBorder="1" applyAlignment="1">
      <alignment horizontal="left" vertical="center" wrapText="1"/>
    </xf>
    <xf numFmtId="0" fontId="24" fillId="0" borderId="0" xfId="2840" applyFont="1" applyBorder="1" applyAlignment="1">
      <alignment horizontal="left" wrapText="1"/>
    </xf>
    <xf numFmtId="0" fontId="24" fillId="0" borderId="0" xfId="2840" applyFont="1" applyAlignment="1">
      <alignment horizontal="center" vertical="top" wrapText="1"/>
    </xf>
    <xf numFmtId="0" fontId="24" fillId="0" borderId="0" xfId="2840" applyFont="1" applyAlignment="1">
      <alignment horizontal="center" vertical="top"/>
    </xf>
    <xf numFmtId="0" fontId="24" fillId="0" borderId="0" xfId="2840" applyFont="1" applyFill="1" applyBorder="1" applyAlignment="1">
      <alignment horizontal="left" vertical="center" wrapText="1"/>
    </xf>
    <xf numFmtId="0" fontId="24" fillId="0" borderId="0" xfId="2840" applyFont="1" applyAlignment="1">
      <alignment horizontal="right" wrapText="1"/>
    </xf>
    <xf numFmtId="0" fontId="24" fillId="0" borderId="0" xfId="2840" applyFont="1" applyAlignment="1">
      <alignment horizontal="right"/>
    </xf>
    <xf numFmtId="0" fontId="24" fillId="0" borderId="0" xfId="2840" applyFont="1" applyAlignment="1">
      <alignment horizontal="left" wrapText="1"/>
    </xf>
    <xf numFmtId="0" fontId="24" fillId="0" borderId="0" xfId="0" applyFont="1" applyAlignment="1">
      <alignment horizontal="center" vertical="center" wrapText="1"/>
    </xf>
    <xf numFmtId="0" fontId="23" fillId="0" borderId="0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24" fillId="62" borderId="0" xfId="0" applyFont="1" applyFill="1" applyBorder="1" applyAlignment="1">
      <alignment horizontal="left"/>
    </xf>
    <xf numFmtId="0" fontId="24" fillId="0" borderId="0" xfId="0" applyFont="1" applyAlignment="1">
      <alignment horizontal="right" wrapText="1"/>
    </xf>
    <xf numFmtId="0" fontId="24" fillId="0" borderId="0" xfId="0" applyFont="1" applyAlignment="1">
      <alignment horizontal="right"/>
    </xf>
    <xf numFmtId="0" fontId="25" fillId="0" borderId="0" xfId="0" applyFont="1" applyAlignment="1">
      <alignment horizontal="right"/>
    </xf>
    <xf numFmtId="0" fontId="24" fillId="0" borderId="0" xfId="0" applyFont="1" applyBorder="1" applyAlignment="1">
      <alignment horizontal="left" vertical="center" wrapText="1"/>
    </xf>
    <xf numFmtId="0" fontId="24" fillId="62" borderId="0" xfId="0" applyFont="1" applyFill="1" applyAlignment="1">
      <alignment horizontal="left" vertical="top" wrapText="1"/>
    </xf>
    <xf numFmtId="0" fontId="24" fillId="0" borderId="0" xfId="0" applyFont="1" applyAlignment="1">
      <alignment horizontal="left" wrapText="1"/>
    </xf>
    <xf numFmtId="0" fontId="24" fillId="62" borderId="0" xfId="0" applyFont="1" applyFill="1" applyBorder="1" applyAlignment="1">
      <alignment horizontal="center" vertical="center" wrapText="1"/>
    </xf>
    <xf numFmtId="0" fontId="24" fillId="0" borderId="0" xfId="9" applyFont="1" applyAlignment="1">
      <alignment horizontal="left" vertical="center" wrapText="1"/>
    </xf>
    <xf numFmtId="3" fontId="39" fillId="0" borderId="0" xfId="1" applyNumberFormat="1" applyFont="1" applyBorder="1" applyAlignment="1">
      <alignment horizontal="right" vertical="center"/>
    </xf>
    <xf numFmtId="3" fontId="48" fillId="0" borderId="0" xfId="1" applyNumberFormat="1" applyFont="1" applyBorder="1" applyAlignment="1">
      <alignment horizontal="right" vertical="center"/>
    </xf>
    <xf numFmtId="0" fontId="27" fillId="0" borderId="0" xfId="0" applyFont="1" applyBorder="1" applyAlignment="1">
      <alignment horizontal="left" vertical="center" textRotation="180" wrapText="1"/>
    </xf>
    <xf numFmtId="0" fontId="27" fillId="0" borderId="0" xfId="0" applyFont="1" applyAlignment="1">
      <alignment wrapText="1"/>
    </xf>
    <xf numFmtId="0" fontId="40" fillId="0" borderId="0" xfId="0" applyFont="1" applyAlignment="1">
      <alignment wrapText="1"/>
    </xf>
    <xf numFmtId="0" fontId="39" fillId="0" borderId="0" xfId="0" applyFont="1" applyBorder="1" applyAlignment="1">
      <alignment horizontal="center"/>
    </xf>
    <xf numFmtId="0" fontId="47" fillId="0" borderId="0" xfId="0" applyFont="1" applyBorder="1" applyAlignment="1">
      <alignment horizontal="center"/>
    </xf>
    <xf numFmtId="0" fontId="39" fillId="0" borderId="0" xfId="0" applyFont="1" applyBorder="1" applyAlignment="1">
      <alignment vertical="center" wrapText="1"/>
    </xf>
    <xf numFmtId="0" fontId="48" fillId="0" borderId="0" xfId="0" applyFont="1" applyAlignment="1">
      <alignment vertical="center" wrapText="1"/>
    </xf>
    <xf numFmtId="164" fontId="39" fillId="0" borderId="0" xfId="1" applyNumberFormat="1" applyFont="1" applyBorder="1" applyAlignment="1">
      <alignment horizontal="right" vertical="center"/>
    </xf>
    <xf numFmtId="0" fontId="39" fillId="0" borderId="0" xfId="0" applyFont="1" applyAlignment="1">
      <alignment vertical="center" wrapText="1"/>
    </xf>
    <xf numFmtId="0" fontId="24" fillId="0" borderId="0" xfId="0" applyFont="1" applyAlignment="1">
      <alignment horizontal="left" vertical="top" wrapText="1"/>
    </xf>
    <xf numFmtId="0" fontId="24" fillId="62" borderId="0" xfId="0" applyFont="1" applyFill="1" applyBorder="1" applyAlignment="1">
      <alignment horizontal="center" vertical="top" wrapText="1"/>
    </xf>
    <xf numFmtId="0" fontId="24" fillId="62" borderId="0" xfId="0" applyFont="1" applyFill="1" applyBorder="1" applyAlignment="1">
      <alignment horizontal="center" vertical="top"/>
    </xf>
    <xf numFmtId="0" fontId="23" fillId="0" borderId="0" xfId="0" applyFont="1" applyBorder="1" applyAlignment="1">
      <alignment horizontal="left" vertical="top" wrapText="1"/>
    </xf>
    <xf numFmtId="0" fontId="24" fillId="0" borderId="0" xfId="0" applyFont="1" applyBorder="1" applyAlignment="1">
      <alignment horizontal="center" vertical="top" wrapText="1"/>
    </xf>
    <xf numFmtId="0" fontId="24" fillId="62" borderId="1" xfId="0" applyFont="1" applyFill="1" applyBorder="1" applyAlignment="1">
      <alignment horizontal="right" vertical="top" wrapText="1"/>
    </xf>
    <xf numFmtId="0" fontId="24" fillId="62" borderId="1" xfId="0" applyFont="1" applyFill="1" applyBorder="1" applyAlignment="1">
      <alignment horizontal="right" vertical="top"/>
    </xf>
    <xf numFmtId="3" fontId="24" fillId="62" borderId="1" xfId="0" applyNumberFormat="1" applyFont="1" applyFill="1" applyBorder="1" applyAlignment="1">
      <alignment horizontal="right" vertical="top" wrapText="1"/>
    </xf>
    <xf numFmtId="3" fontId="24" fillId="62" borderId="1" xfId="0" applyNumberFormat="1" applyFont="1" applyFill="1" applyBorder="1" applyAlignment="1">
      <alignment horizontal="right" vertical="top"/>
    </xf>
    <xf numFmtId="0" fontId="24" fillId="0" borderId="0" xfId="0" applyFont="1" applyBorder="1" applyAlignment="1">
      <alignment horizontal="left" vertical="center" wrapText="1" shrinkToFit="1"/>
    </xf>
    <xf numFmtId="0" fontId="24" fillId="0" borderId="0" xfId="0" applyFont="1" applyBorder="1" applyAlignment="1">
      <alignment horizontal="center" vertical="top"/>
    </xf>
    <xf numFmtId="0" fontId="41" fillId="0" borderId="0" xfId="0" applyFont="1" applyBorder="1" applyAlignment="1">
      <alignment horizontal="left" vertical="center" textRotation="180" wrapText="1"/>
    </xf>
    <xf numFmtId="0" fontId="41" fillId="0" borderId="0" xfId="0" applyFont="1" applyBorder="1" applyAlignment="1">
      <alignment wrapText="1"/>
    </xf>
    <xf numFmtId="0" fontId="41" fillId="0" borderId="1" xfId="0" applyFont="1" applyBorder="1" applyAlignment="1">
      <alignment wrapText="1"/>
    </xf>
    <xf numFmtId="164" fontId="48" fillId="0" borderId="0" xfId="1" applyNumberFormat="1" applyFont="1" applyBorder="1" applyAlignment="1">
      <alignment horizontal="right" vertical="center"/>
    </xf>
    <xf numFmtId="0" fontId="48" fillId="0" borderId="0" xfId="0" applyFont="1" applyBorder="1" applyAlignment="1">
      <alignment horizontal="right"/>
    </xf>
    <xf numFmtId="0" fontId="49" fillId="0" borderId="0" xfId="0" applyFont="1" applyBorder="1" applyAlignment="1">
      <alignment horizontal="right"/>
    </xf>
    <xf numFmtId="0" fontId="48" fillId="0" borderId="0" xfId="0" applyFont="1" applyBorder="1" applyAlignment="1">
      <alignment horizontal="center"/>
    </xf>
    <xf numFmtId="0" fontId="49" fillId="0" borderId="0" xfId="0" applyFont="1" applyBorder="1" applyAlignment="1">
      <alignment horizontal="center"/>
    </xf>
    <xf numFmtId="0" fontId="48" fillId="0" borderId="0" xfId="0" applyFont="1" applyBorder="1" applyAlignment="1">
      <alignment vertical="center" wrapText="1" shrinkToFit="1"/>
    </xf>
    <xf numFmtId="0" fontId="41" fillId="0" borderId="0" xfId="0" applyFont="1" applyBorder="1" applyAlignment="1">
      <alignment vertical="center" wrapText="1" shrinkToFit="1"/>
    </xf>
    <xf numFmtId="164" fontId="50" fillId="0" borderId="0" xfId="1" applyNumberFormat="1" applyFont="1" applyFill="1" applyBorder="1" applyAlignment="1">
      <alignment horizontal="right" vertical="center" wrapText="1"/>
    </xf>
    <xf numFmtId="164" fontId="50" fillId="0" borderId="1" xfId="1" applyNumberFormat="1" applyFont="1" applyFill="1" applyBorder="1" applyAlignment="1">
      <alignment horizontal="right" vertical="center" wrapText="1"/>
    </xf>
    <xf numFmtId="0" fontId="23" fillId="0" borderId="0" xfId="0" applyFont="1" applyAlignment="1">
      <alignment horizontal="left" vertical="center" textRotation="180" wrapText="1"/>
    </xf>
    <xf numFmtId="0" fontId="23" fillId="0" borderId="0" xfId="0" applyFont="1" applyAlignment="1">
      <alignment wrapText="1"/>
    </xf>
    <xf numFmtId="0" fontId="51" fillId="0" borderId="0" xfId="0" applyFont="1" applyAlignment="1">
      <alignment wrapText="1"/>
    </xf>
    <xf numFmtId="0" fontId="53" fillId="0" borderId="0" xfId="0" applyFont="1" applyAlignment="1">
      <alignment wrapText="1"/>
    </xf>
    <xf numFmtId="0" fontId="50" fillId="0" borderId="0" xfId="0" applyFont="1" applyAlignment="1">
      <alignment horizontal="center"/>
    </xf>
    <xf numFmtId="0" fontId="52" fillId="0" borderId="0" xfId="0" applyFont="1" applyAlignment="1">
      <alignment horizontal="center"/>
    </xf>
    <xf numFmtId="0" fontId="50" fillId="0" borderId="0" xfId="0" applyFont="1" applyBorder="1" applyAlignment="1">
      <alignment vertical="center" wrapText="1" shrinkToFit="1"/>
    </xf>
    <xf numFmtId="0" fontId="51" fillId="0" borderId="1" xfId="0" applyFont="1" applyBorder="1" applyAlignment="1">
      <alignment vertical="center" wrapText="1" shrinkToFit="1"/>
    </xf>
    <xf numFmtId="0" fontId="50" fillId="0" borderId="0" xfId="5" applyFont="1" applyBorder="1" applyAlignment="1">
      <alignment horizontal="center"/>
    </xf>
    <xf numFmtId="0" fontId="52" fillId="0" borderId="0" xfId="5" applyFont="1" applyBorder="1" applyAlignment="1">
      <alignment horizontal="center"/>
    </xf>
    <xf numFmtId="164" fontId="24" fillId="0" borderId="0" xfId="1" applyNumberFormat="1" applyFont="1" applyFill="1" applyBorder="1" applyAlignment="1">
      <alignment horizontal="right" vertical="center" wrapText="1"/>
    </xf>
    <xf numFmtId="164" fontId="24" fillId="0" borderId="1" xfId="1" applyNumberFormat="1" applyFont="1" applyFill="1" applyBorder="1" applyAlignment="1">
      <alignment horizontal="right" vertical="center" wrapText="1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4" fillId="0" borderId="0" xfId="0" applyFont="1" applyBorder="1" applyAlignment="1">
      <alignment vertical="center" wrapText="1" shrinkToFit="1"/>
    </xf>
    <xf numFmtId="0" fontId="23" fillId="0" borderId="1" xfId="0" applyFont="1" applyBorder="1" applyAlignment="1">
      <alignment vertical="center" wrapText="1" shrinkToFit="1"/>
    </xf>
    <xf numFmtId="0" fontId="24" fillId="0" borderId="0" xfId="5" applyFont="1" applyBorder="1" applyAlignment="1">
      <alignment horizontal="center" vertical="top"/>
    </xf>
    <xf numFmtId="0" fontId="25" fillId="0" borderId="0" xfId="5" applyFont="1" applyBorder="1" applyAlignment="1">
      <alignment horizontal="center" vertical="top"/>
    </xf>
    <xf numFmtId="0" fontId="24" fillId="0" borderId="0" xfId="945" applyFont="1" applyAlignment="1">
      <alignment horizontal="left" vertical="center" wrapText="1"/>
    </xf>
    <xf numFmtId="0" fontId="25" fillId="0" borderId="0" xfId="945" applyFont="1" applyAlignment="1">
      <alignment horizontal="left" vertical="center" wrapText="1"/>
    </xf>
    <xf numFmtId="0" fontId="24" fillId="0" borderId="0" xfId="945" applyFont="1" applyAlignment="1">
      <alignment horizontal="center" vertical="top" wrapText="1"/>
    </xf>
    <xf numFmtId="0" fontId="24" fillId="0" borderId="0" xfId="945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2" fillId="0" borderId="0" xfId="0" applyFont="1" applyBorder="1" applyAlignment="1">
      <alignment vertical="center" wrapText="1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23" fillId="0" borderId="2" xfId="0" applyFont="1" applyBorder="1" applyAlignment="1">
      <alignment horizontal="right" vertical="center" wrapText="1"/>
    </xf>
    <xf numFmtId="0" fontId="23" fillId="0" borderId="0" xfId="0" applyFont="1" applyBorder="1" applyAlignment="1">
      <alignment horizontal="right" vertical="center" wrapText="1"/>
    </xf>
    <xf numFmtId="0" fontId="23" fillId="0" borderId="1" xfId="0" applyFont="1" applyBorder="1" applyAlignment="1">
      <alignment horizontal="right" vertical="center" wrapText="1"/>
    </xf>
    <xf numFmtId="164" fontId="42" fillId="0" borderId="2" xfId="1" applyNumberFormat="1" applyFont="1" applyBorder="1" applyAlignment="1">
      <alignment horizontal="right" vertical="center" wrapText="1"/>
    </xf>
    <xf numFmtId="164" fontId="42" fillId="0" borderId="0" xfId="1" applyNumberFormat="1" applyFont="1" applyBorder="1" applyAlignment="1">
      <alignment horizontal="right" vertical="center" wrapText="1"/>
    </xf>
    <xf numFmtId="164" fontId="42" fillId="0" borderId="1" xfId="1" applyNumberFormat="1" applyFont="1" applyBorder="1" applyAlignment="1">
      <alignment horizontal="right" vertical="center" wrapText="1"/>
    </xf>
    <xf numFmtId="0" fontId="42" fillId="0" borderId="2" xfId="0" applyFont="1" applyBorder="1" applyAlignment="1">
      <alignment horizontal="right" vertical="center" wrapText="1"/>
    </xf>
    <xf numFmtId="0" fontId="42" fillId="0" borderId="0" xfId="0" applyFont="1" applyAlignment="1">
      <alignment horizontal="right" vertical="center" wrapText="1"/>
    </xf>
    <xf numFmtId="0" fontId="42" fillId="0" borderId="2" xfId="0" applyFont="1" applyBorder="1" applyAlignment="1">
      <alignment horizontal="left" vertical="center" wrapText="1"/>
    </xf>
    <xf numFmtId="0" fontId="42" fillId="0" borderId="0" xfId="0" applyFont="1" applyAlignment="1">
      <alignment horizontal="left" vertical="center" wrapText="1"/>
    </xf>
    <xf numFmtId="0" fontId="42" fillId="0" borderId="2" xfId="0" applyFont="1" applyBorder="1" applyAlignment="1">
      <alignment horizontal="center" vertical="center" wrapText="1"/>
    </xf>
    <xf numFmtId="0" fontId="28" fillId="0" borderId="0" xfId="0" applyFont="1" applyAlignment="1">
      <alignment horizontal="left" vertical="center" textRotation="180" wrapText="1"/>
    </xf>
    <xf numFmtId="0" fontId="28" fillId="0" borderId="0" xfId="0" applyFont="1" applyAlignment="1">
      <alignment wrapText="1"/>
    </xf>
    <xf numFmtId="0" fontId="23" fillId="0" borderId="0" xfId="0" applyFont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36" fillId="0" borderId="0" xfId="0" applyFont="1" applyBorder="1" applyAlignment="1">
      <alignment horizontal="center"/>
    </xf>
    <xf numFmtId="0" fontId="34" fillId="0" borderId="2" xfId="0" applyFont="1" applyBorder="1" applyAlignment="1">
      <alignment vertical="center" wrapText="1"/>
    </xf>
    <xf numFmtId="0" fontId="35" fillId="0" borderId="1" xfId="0" applyFont="1" applyBorder="1" applyAlignment="1">
      <alignment vertical="center" wrapText="1"/>
    </xf>
    <xf numFmtId="0" fontId="34" fillId="0" borderId="0" xfId="0" applyFont="1" applyBorder="1" applyAlignment="1">
      <alignment horizontal="center"/>
    </xf>
    <xf numFmtId="0" fontId="28" fillId="0" borderId="0" xfId="0" applyFont="1" applyAlignment="1">
      <alignment horizontal="left" vertical="center" textRotation="180" wrapText="1" shrinkToFit="1"/>
    </xf>
    <xf numFmtId="164" fontId="24" fillId="0" borderId="0" xfId="1" applyNumberFormat="1" applyFont="1" applyAlignment="1">
      <alignment horizontal="right" vertical="center"/>
    </xf>
    <xf numFmtId="0" fontId="0" fillId="0" borderId="0" xfId="0" applyAlignment="1">
      <alignment horizontal="left" vertical="center" textRotation="180"/>
    </xf>
    <xf numFmtId="0" fontId="0" fillId="0" borderId="0" xfId="0" applyAlignment="1">
      <alignment horizontal="center"/>
    </xf>
    <xf numFmtId="0" fontId="25" fillId="0" borderId="1" xfId="0" applyFont="1" applyBorder="1" applyAlignment="1">
      <alignment horizontal="center"/>
    </xf>
    <xf numFmtId="164" fontId="24" fillId="0" borderId="0" xfId="1" applyNumberFormat="1" applyFont="1" applyBorder="1" applyAlignment="1">
      <alignment horizontal="right" vertical="center"/>
    </xf>
    <xf numFmtId="0" fontId="23" fillId="0" borderId="0" xfId="945" applyFont="1" applyFill="1" applyBorder="1" applyAlignment="1">
      <alignment horizontal="left" vertical="top" wrapText="1"/>
    </xf>
    <xf numFmtId="0" fontId="24" fillId="0" borderId="0" xfId="9" applyFont="1" applyFill="1" applyBorder="1" applyAlignment="1">
      <alignment horizontal="left" vertical="center" wrapText="1"/>
    </xf>
    <xf numFmtId="0" fontId="24" fillId="0" borderId="0" xfId="9" applyFont="1" applyFill="1" applyBorder="1" applyAlignment="1">
      <alignment horizontal="center" vertical="top" wrapText="1"/>
    </xf>
    <xf numFmtId="0" fontId="23" fillId="0" borderId="0" xfId="9" applyFont="1" applyBorder="1" applyAlignment="1">
      <alignment horizontal="center"/>
    </xf>
    <xf numFmtId="0" fontId="23" fillId="0" borderId="7" xfId="9" applyFont="1" applyBorder="1" applyAlignment="1">
      <alignment horizontal="center"/>
    </xf>
    <xf numFmtId="0" fontId="26" fillId="0" borderId="0" xfId="9" applyFont="1" applyBorder="1" applyAlignment="1">
      <alignment horizontal="left" wrapText="1"/>
    </xf>
    <xf numFmtId="0" fontId="23" fillId="0" borderId="0" xfId="9" applyFont="1" applyBorder="1" applyAlignment="1">
      <alignment horizontal="left" wrapText="1"/>
    </xf>
    <xf numFmtId="0" fontId="24" fillId="62" borderId="1" xfId="945" applyFont="1" applyFill="1" applyBorder="1" applyAlignment="1">
      <alignment horizontal="center" vertical="top" wrapText="1"/>
    </xf>
    <xf numFmtId="0" fontId="24" fillId="62" borderId="1" xfId="945" applyFont="1" applyFill="1" applyBorder="1" applyAlignment="1">
      <alignment horizontal="center" vertical="top"/>
    </xf>
    <xf numFmtId="0" fontId="24" fillId="62" borderId="0" xfId="945" applyFont="1" applyFill="1" applyBorder="1" applyAlignment="1">
      <alignment horizontal="right" vertical="top" wrapText="1"/>
    </xf>
    <xf numFmtId="0" fontId="24" fillId="62" borderId="0" xfId="9" applyFont="1" applyFill="1" applyAlignment="1">
      <alignment horizontal="left" vertical="top" wrapText="1"/>
    </xf>
    <xf numFmtId="0" fontId="24" fillId="0" borderId="0" xfId="585" applyFont="1" applyAlignment="1">
      <alignment horizontal="center" vertical="center" wrapText="1"/>
    </xf>
    <xf numFmtId="0" fontId="23" fillId="0" borderId="0" xfId="585" applyFont="1" applyFill="1" applyAlignment="1">
      <alignment horizontal="center" vertical="center"/>
    </xf>
    <xf numFmtId="0" fontId="23" fillId="62" borderId="1" xfId="585" applyFont="1" applyFill="1" applyBorder="1" applyAlignment="1">
      <alignment horizontal="center" vertical="center" wrapText="1"/>
    </xf>
    <xf numFmtId="0" fontId="23" fillId="62" borderId="1" xfId="585" applyFont="1" applyFill="1" applyBorder="1" applyAlignment="1">
      <alignment horizontal="center" vertical="center"/>
    </xf>
    <xf numFmtId="0" fontId="24" fillId="0" borderId="0" xfId="9" applyFont="1" applyBorder="1" applyAlignment="1">
      <alignment horizontal="left" vertical="center" wrapText="1"/>
    </xf>
    <xf numFmtId="0" fontId="24" fillId="62" borderId="0" xfId="9" applyFont="1" applyFill="1" applyBorder="1" applyAlignment="1">
      <alignment horizontal="center" vertical="top" wrapText="1"/>
    </xf>
    <xf numFmtId="0" fontId="24" fillId="62" borderId="0" xfId="9" applyFont="1" applyFill="1" applyAlignment="1">
      <alignment horizontal="left" wrapText="1"/>
    </xf>
    <xf numFmtId="0" fontId="24" fillId="0" borderId="0" xfId="9" applyFont="1" applyAlignment="1">
      <alignment horizontal="center" vertical="top" wrapText="1"/>
    </xf>
    <xf numFmtId="0" fontId="24" fillId="0" borderId="0" xfId="9" applyFont="1" applyBorder="1" applyAlignment="1">
      <alignment horizontal="center" vertical="top" wrapText="1"/>
    </xf>
    <xf numFmtId="0" fontId="23" fillId="0" borderId="0" xfId="9" applyFont="1" applyAlignment="1">
      <alignment horizontal="left" wrapText="1"/>
    </xf>
    <xf numFmtId="0" fontId="23" fillId="0" borderId="0" xfId="9" applyFont="1" applyAlignment="1">
      <alignment horizontal="left"/>
    </xf>
    <xf numFmtId="0" fontId="24" fillId="62" borderId="0" xfId="9" applyFont="1" applyFill="1" applyAlignment="1">
      <alignment horizontal="center" vertical="top" wrapText="1"/>
    </xf>
  </cellXfs>
  <cellStyles count="3052">
    <cellStyle name="20% - Accent1" xfId="767" builtinId="30" customBuiltin="1"/>
    <cellStyle name="20% - Accent1 10" xfId="2515"/>
    <cellStyle name="20% - Accent1 11" xfId="2576"/>
    <cellStyle name="20% - Accent1 12" xfId="2609"/>
    <cellStyle name="20% - Accent1 13" xfId="2642"/>
    <cellStyle name="20% - Accent1 14" xfId="2669"/>
    <cellStyle name="20% - Accent1 15" xfId="2707"/>
    <cellStyle name="20% - Accent1 16" xfId="2747"/>
    <cellStyle name="20% - Accent1 17" xfId="2748"/>
    <cellStyle name="20% - Accent1 18" xfId="2858"/>
    <cellStyle name="20% - Accent1 19" xfId="3010"/>
    <cellStyle name="20% - Accent1 2" xfId="12"/>
    <cellStyle name="20% - Accent1 3" xfId="922"/>
    <cellStyle name="20% - Accent1 3 2" xfId="1855"/>
    <cellStyle name="20% - Accent1 4" xfId="1273"/>
    <cellStyle name="20% - Accent1 4 2" xfId="2200"/>
    <cellStyle name="20% - Accent1 5" xfId="1300"/>
    <cellStyle name="20% - Accent1 5 2" xfId="2227"/>
    <cellStyle name="20% - Accent1 6" xfId="1407"/>
    <cellStyle name="20% - Accent1 6 2" xfId="2334"/>
    <cellStyle name="20% - Accent1 7" xfId="1427"/>
    <cellStyle name="20% - Accent1 7 2" xfId="2354"/>
    <cellStyle name="20% - Accent1 8" xfId="1469"/>
    <cellStyle name="20% - Accent1 8 2" xfId="2396"/>
    <cellStyle name="20% - Accent1 9" xfId="1508"/>
    <cellStyle name="20% - Accent2" xfId="771" builtinId="34" customBuiltin="1"/>
    <cellStyle name="20% - Accent2 10" xfId="2517"/>
    <cellStyle name="20% - Accent2 11" xfId="2578"/>
    <cellStyle name="20% - Accent2 12" xfId="2611"/>
    <cellStyle name="20% - Accent2 13" xfId="2644"/>
    <cellStyle name="20% - Accent2 14" xfId="2671"/>
    <cellStyle name="20% - Accent2 15" xfId="2709"/>
    <cellStyle name="20% - Accent2 16" xfId="2749"/>
    <cellStyle name="20% - Accent2 17" xfId="2750"/>
    <cellStyle name="20% - Accent2 18" xfId="2860"/>
    <cellStyle name="20% - Accent2 19" xfId="3011"/>
    <cellStyle name="20% - Accent2 2" xfId="13"/>
    <cellStyle name="20% - Accent2 3" xfId="924"/>
    <cellStyle name="20% - Accent2 3 2" xfId="1857"/>
    <cellStyle name="20% - Accent2 4" xfId="1275"/>
    <cellStyle name="20% - Accent2 4 2" xfId="2202"/>
    <cellStyle name="20% - Accent2 5" xfId="1302"/>
    <cellStyle name="20% - Accent2 5 2" xfId="2229"/>
    <cellStyle name="20% - Accent2 6" xfId="1409"/>
    <cellStyle name="20% - Accent2 6 2" xfId="2336"/>
    <cellStyle name="20% - Accent2 7" xfId="1429"/>
    <cellStyle name="20% - Accent2 7 2" xfId="2356"/>
    <cellStyle name="20% - Accent2 8" xfId="1472"/>
    <cellStyle name="20% - Accent2 8 2" xfId="2399"/>
    <cellStyle name="20% - Accent2 9" xfId="1510"/>
    <cellStyle name="20% - Accent3" xfId="775" builtinId="38" customBuiltin="1"/>
    <cellStyle name="20% - Accent3 10" xfId="2519"/>
    <cellStyle name="20% - Accent3 11" xfId="2580"/>
    <cellStyle name="20% - Accent3 12" xfId="2613"/>
    <cellStyle name="20% - Accent3 13" xfId="2646"/>
    <cellStyle name="20% - Accent3 14" xfId="2673"/>
    <cellStyle name="20% - Accent3 15" xfId="2711"/>
    <cellStyle name="20% - Accent3 16" xfId="2751"/>
    <cellStyle name="20% - Accent3 17" xfId="2752"/>
    <cellStyle name="20% - Accent3 18" xfId="2863"/>
    <cellStyle name="20% - Accent3 19" xfId="3012"/>
    <cellStyle name="20% - Accent3 2" xfId="14"/>
    <cellStyle name="20% - Accent3 3" xfId="926"/>
    <cellStyle name="20% - Accent3 3 2" xfId="1859"/>
    <cellStyle name="20% - Accent3 4" xfId="1278"/>
    <cellStyle name="20% - Accent3 4 2" xfId="2205"/>
    <cellStyle name="20% - Accent3 5" xfId="1304"/>
    <cellStyle name="20% - Accent3 5 2" xfId="2231"/>
    <cellStyle name="20% - Accent3 6" xfId="1411"/>
    <cellStyle name="20% - Accent3 6 2" xfId="2338"/>
    <cellStyle name="20% - Accent3 7" xfId="1431"/>
    <cellStyle name="20% - Accent3 7 2" xfId="2358"/>
    <cellStyle name="20% - Accent3 8" xfId="1476"/>
    <cellStyle name="20% - Accent3 8 2" xfId="2403"/>
    <cellStyle name="20% - Accent3 9" xfId="1512"/>
    <cellStyle name="20% - Accent4" xfId="779" builtinId="42" customBuiltin="1"/>
    <cellStyle name="20% - Accent4 10" xfId="2521"/>
    <cellStyle name="20% - Accent4 11" xfId="2583"/>
    <cellStyle name="20% - Accent4 12" xfId="2615"/>
    <cellStyle name="20% - Accent4 13" xfId="2648"/>
    <cellStyle name="20% - Accent4 14" xfId="2675"/>
    <cellStyle name="20% - Accent4 15" xfId="2713"/>
    <cellStyle name="20% - Accent4 16" xfId="2753"/>
    <cellStyle name="20% - Accent4 17" xfId="2754"/>
    <cellStyle name="20% - Accent4 18" xfId="2866"/>
    <cellStyle name="20% - Accent4 19" xfId="3013"/>
    <cellStyle name="20% - Accent4 2" xfId="15"/>
    <cellStyle name="20% - Accent4 3" xfId="928"/>
    <cellStyle name="20% - Accent4 3 2" xfId="1861"/>
    <cellStyle name="20% - Accent4 4" xfId="1281"/>
    <cellStyle name="20% - Accent4 4 2" xfId="2208"/>
    <cellStyle name="20% - Accent4 5" xfId="1307"/>
    <cellStyle name="20% - Accent4 5 2" xfId="2234"/>
    <cellStyle name="20% - Accent4 6" xfId="1413"/>
    <cellStyle name="20% - Accent4 6 2" xfId="2340"/>
    <cellStyle name="20% - Accent4 7" xfId="1434"/>
    <cellStyle name="20% - Accent4 7 2" xfId="2361"/>
    <cellStyle name="20% - Accent4 8" xfId="1479"/>
    <cellStyle name="20% - Accent4 8 2" xfId="2406"/>
    <cellStyle name="20% - Accent4 9" xfId="1514"/>
    <cellStyle name="20% - Accent5" xfId="783" builtinId="46" customBuiltin="1"/>
    <cellStyle name="20% - Accent5 10" xfId="2525"/>
    <cellStyle name="20% - Accent5 11" xfId="2585"/>
    <cellStyle name="20% - Accent5 12" xfId="2617"/>
    <cellStyle name="20% - Accent5 13" xfId="2650"/>
    <cellStyle name="20% - Accent5 14" xfId="2677"/>
    <cellStyle name="20% - Accent5 15" xfId="2715"/>
    <cellStyle name="20% - Accent5 16" xfId="2755"/>
    <cellStyle name="20% - Accent5 17" xfId="2756"/>
    <cellStyle name="20% - Accent5 18" xfId="2869"/>
    <cellStyle name="20% - Accent5 19" xfId="3014"/>
    <cellStyle name="20% - Accent5 2" xfId="16"/>
    <cellStyle name="20% - Accent5 3" xfId="930"/>
    <cellStyle name="20% - Accent5 3 2" xfId="1863"/>
    <cellStyle name="20% - Accent5 4" xfId="1283"/>
    <cellStyle name="20% - Accent5 4 2" xfId="2210"/>
    <cellStyle name="20% - Accent5 5" xfId="1310"/>
    <cellStyle name="20% - Accent5 5 2" xfId="2237"/>
    <cellStyle name="20% - Accent5 6" xfId="1415"/>
    <cellStyle name="20% - Accent5 6 2" xfId="2342"/>
    <cellStyle name="20% - Accent5 7" xfId="1437"/>
    <cellStyle name="20% - Accent5 7 2" xfId="2364"/>
    <cellStyle name="20% - Accent5 8" xfId="1481"/>
    <cellStyle name="20% - Accent5 8 2" xfId="2408"/>
    <cellStyle name="20% - Accent5 9" xfId="1516"/>
    <cellStyle name="20% - Accent6" xfId="787" builtinId="50" customBuiltin="1"/>
    <cellStyle name="20% - Accent6 10" xfId="2527"/>
    <cellStyle name="20% - Accent6 11" xfId="2587"/>
    <cellStyle name="20% - Accent6 12" xfId="2619"/>
    <cellStyle name="20% - Accent6 13" xfId="2652"/>
    <cellStyle name="20% - Accent6 14" xfId="2679"/>
    <cellStyle name="20% - Accent6 15" xfId="2717"/>
    <cellStyle name="20% - Accent6 16" xfId="2757"/>
    <cellStyle name="20% - Accent6 17" xfId="2758"/>
    <cellStyle name="20% - Accent6 18" xfId="2872"/>
    <cellStyle name="20% - Accent6 19" xfId="3015"/>
    <cellStyle name="20% - Accent6 2" xfId="17"/>
    <cellStyle name="20% - Accent6 3" xfId="932"/>
    <cellStyle name="20% - Accent6 3 2" xfId="1865"/>
    <cellStyle name="20% - Accent6 4" xfId="1285"/>
    <cellStyle name="20% - Accent6 4 2" xfId="2212"/>
    <cellStyle name="20% - Accent6 5" xfId="1312"/>
    <cellStyle name="20% - Accent6 5 2" xfId="2239"/>
    <cellStyle name="20% - Accent6 6" xfId="1417"/>
    <cellStyle name="20% - Accent6 6 2" xfId="2344"/>
    <cellStyle name="20% - Accent6 7" xfId="1439"/>
    <cellStyle name="20% - Accent6 7 2" xfId="2366"/>
    <cellStyle name="20% - Accent6 8" xfId="1483"/>
    <cellStyle name="20% - Accent6 8 2" xfId="2410"/>
    <cellStyle name="20% - Accent6 9" xfId="1518"/>
    <cellStyle name="40% - Accent1" xfId="768" builtinId="31" customBuiltin="1"/>
    <cellStyle name="40% - Accent1 10" xfId="2516"/>
    <cellStyle name="40% - Accent1 11" xfId="2577"/>
    <cellStyle name="40% - Accent1 12" xfId="2610"/>
    <cellStyle name="40% - Accent1 13" xfId="2643"/>
    <cellStyle name="40% - Accent1 14" xfId="2670"/>
    <cellStyle name="40% - Accent1 15" xfId="2708"/>
    <cellStyle name="40% - Accent1 16" xfId="2759"/>
    <cellStyle name="40% - Accent1 17" xfId="2760"/>
    <cellStyle name="40% - Accent1 18" xfId="2859"/>
    <cellStyle name="40% - Accent1 19" xfId="3016"/>
    <cellStyle name="40% - Accent1 2" xfId="18"/>
    <cellStyle name="40% - Accent1 3" xfId="923"/>
    <cellStyle name="40% - Accent1 3 2" xfId="1856"/>
    <cellStyle name="40% - Accent1 4" xfId="1274"/>
    <cellStyle name="40% - Accent1 4 2" xfId="2201"/>
    <cellStyle name="40% - Accent1 5" xfId="1301"/>
    <cellStyle name="40% - Accent1 5 2" xfId="2228"/>
    <cellStyle name="40% - Accent1 6" xfId="1408"/>
    <cellStyle name="40% - Accent1 6 2" xfId="2335"/>
    <cellStyle name="40% - Accent1 7" xfId="1428"/>
    <cellStyle name="40% - Accent1 7 2" xfId="2355"/>
    <cellStyle name="40% - Accent1 8" xfId="1470"/>
    <cellStyle name="40% - Accent1 8 2" xfId="2397"/>
    <cellStyle name="40% - Accent1 9" xfId="1509"/>
    <cellStyle name="40% - Accent2" xfId="772" builtinId="35" customBuiltin="1"/>
    <cellStyle name="40% - Accent2 10" xfId="2518"/>
    <cellStyle name="40% - Accent2 11" xfId="2579"/>
    <cellStyle name="40% - Accent2 12" xfId="2612"/>
    <cellStyle name="40% - Accent2 13" xfId="2645"/>
    <cellStyle name="40% - Accent2 14" xfId="2672"/>
    <cellStyle name="40% - Accent2 15" xfId="2710"/>
    <cellStyle name="40% - Accent2 16" xfId="2761"/>
    <cellStyle name="40% - Accent2 17" xfId="2762"/>
    <cellStyle name="40% - Accent2 18" xfId="3017"/>
    <cellStyle name="40% - Accent2 2" xfId="19"/>
    <cellStyle name="40% - Accent2 2 2" xfId="2843"/>
    <cellStyle name="40% - Accent2 2 2 2" xfId="2844"/>
    <cellStyle name="40% - Accent2 2 3" xfId="2845"/>
    <cellStyle name="40% - Accent2 2 3 2" xfId="2846"/>
    <cellStyle name="40% - Accent2 3" xfId="925"/>
    <cellStyle name="40% - Accent2 3 2" xfId="1858"/>
    <cellStyle name="40% - Accent2 4" xfId="1276"/>
    <cellStyle name="40% - Accent2 4 2" xfId="2203"/>
    <cellStyle name="40% - Accent2 5" xfId="1303"/>
    <cellStyle name="40% - Accent2 5 2" xfId="2230"/>
    <cellStyle name="40% - Accent2 6" xfId="1410"/>
    <cellStyle name="40% - Accent2 6 2" xfId="2337"/>
    <cellStyle name="40% - Accent2 7" xfId="1430"/>
    <cellStyle name="40% - Accent2 7 2" xfId="2357"/>
    <cellStyle name="40% - Accent2 8" xfId="1473"/>
    <cellStyle name="40% - Accent2 8 2" xfId="2400"/>
    <cellStyle name="40% - Accent2 9" xfId="1511"/>
    <cellStyle name="40% - Accent3" xfId="776" builtinId="39" customBuiltin="1"/>
    <cellStyle name="40% - Accent3 10" xfId="2520"/>
    <cellStyle name="40% - Accent3 11" xfId="2581"/>
    <cellStyle name="40% - Accent3 12" xfId="2614"/>
    <cellStyle name="40% - Accent3 13" xfId="2647"/>
    <cellStyle name="40% - Accent3 14" xfId="2674"/>
    <cellStyle name="40% - Accent3 15" xfId="2712"/>
    <cellStyle name="40% - Accent3 16" xfId="2763"/>
    <cellStyle name="40% - Accent3 17" xfId="2764"/>
    <cellStyle name="40% - Accent3 18" xfId="2864"/>
    <cellStyle name="40% - Accent3 19" xfId="3018"/>
    <cellStyle name="40% - Accent3 2" xfId="20"/>
    <cellStyle name="40% - Accent3 3" xfId="927"/>
    <cellStyle name="40% - Accent3 3 2" xfId="1860"/>
    <cellStyle name="40% - Accent3 4" xfId="1279"/>
    <cellStyle name="40% - Accent3 4 2" xfId="2206"/>
    <cellStyle name="40% - Accent3 5" xfId="1305"/>
    <cellStyle name="40% - Accent3 5 2" xfId="2232"/>
    <cellStyle name="40% - Accent3 6" xfId="1412"/>
    <cellStyle name="40% - Accent3 6 2" xfId="2339"/>
    <cellStyle name="40% - Accent3 7" xfId="1432"/>
    <cellStyle name="40% - Accent3 7 2" xfId="2359"/>
    <cellStyle name="40% - Accent3 8" xfId="1477"/>
    <cellStyle name="40% - Accent3 8 2" xfId="2404"/>
    <cellStyle name="40% - Accent3 9" xfId="1513"/>
    <cellStyle name="40% - Accent4" xfId="780" builtinId="43" customBuiltin="1"/>
    <cellStyle name="40% - Accent4 10" xfId="2522"/>
    <cellStyle name="40% - Accent4 11" xfId="2584"/>
    <cellStyle name="40% - Accent4 12" xfId="2616"/>
    <cellStyle name="40% - Accent4 13" xfId="2649"/>
    <cellStyle name="40% - Accent4 14" xfId="2676"/>
    <cellStyle name="40% - Accent4 15" xfId="2714"/>
    <cellStyle name="40% - Accent4 16" xfId="2765"/>
    <cellStyle name="40% - Accent4 17" xfId="2766"/>
    <cellStyle name="40% - Accent4 18" xfId="2867"/>
    <cellStyle name="40% - Accent4 19" xfId="3019"/>
    <cellStyle name="40% - Accent4 2" xfId="21"/>
    <cellStyle name="40% - Accent4 3" xfId="929"/>
    <cellStyle name="40% - Accent4 3 2" xfId="1862"/>
    <cellStyle name="40% - Accent4 4" xfId="1282"/>
    <cellStyle name="40% - Accent4 4 2" xfId="2209"/>
    <cellStyle name="40% - Accent4 5" xfId="1308"/>
    <cellStyle name="40% - Accent4 5 2" xfId="2235"/>
    <cellStyle name="40% - Accent4 6" xfId="1414"/>
    <cellStyle name="40% - Accent4 6 2" xfId="2341"/>
    <cellStyle name="40% - Accent4 7" xfId="1435"/>
    <cellStyle name="40% - Accent4 7 2" xfId="2362"/>
    <cellStyle name="40% - Accent4 8" xfId="1480"/>
    <cellStyle name="40% - Accent4 8 2" xfId="2407"/>
    <cellStyle name="40% - Accent4 9" xfId="1515"/>
    <cellStyle name="40% - Accent5" xfId="784" builtinId="47" customBuiltin="1"/>
    <cellStyle name="40% - Accent5 10" xfId="2526"/>
    <cellStyle name="40% - Accent5 11" xfId="2586"/>
    <cellStyle name="40% - Accent5 12" xfId="2618"/>
    <cellStyle name="40% - Accent5 13" xfId="2651"/>
    <cellStyle name="40% - Accent5 14" xfId="2678"/>
    <cellStyle name="40% - Accent5 15" xfId="2716"/>
    <cellStyle name="40% - Accent5 16" xfId="2767"/>
    <cellStyle name="40% - Accent5 17" xfId="2768"/>
    <cellStyle name="40% - Accent5 18" xfId="2870"/>
    <cellStyle name="40% - Accent5 19" xfId="3020"/>
    <cellStyle name="40% - Accent5 2" xfId="22"/>
    <cellStyle name="40% - Accent5 3" xfId="931"/>
    <cellStyle name="40% - Accent5 3 2" xfId="1864"/>
    <cellStyle name="40% - Accent5 4" xfId="1284"/>
    <cellStyle name="40% - Accent5 4 2" xfId="2211"/>
    <cellStyle name="40% - Accent5 5" xfId="1311"/>
    <cellStyle name="40% - Accent5 5 2" xfId="2238"/>
    <cellStyle name="40% - Accent5 6" xfId="1416"/>
    <cellStyle name="40% - Accent5 6 2" xfId="2343"/>
    <cellStyle name="40% - Accent5 7" xfId="1438"/>
    <cellStyle name="40% - Accent5 7 2" xfId="2365"/>
    <cellStyle name="40% - Accent5 8" xfId="1482"/>
    <cellStyle name="40% - Accent5 8 2" xfId="2409"/>
    <cellStyle name="40% - Accent5 9" xfId="1517"/>
    <cellStyle name="40% - Accent6" xfId="788" builtinId="51" customBuiltin="1"/>
    <cellStyle name="40% - Accent6 10" xfId="2528"/>
    <cellStyle name="40% - Accent6 11" xfId="2588"/>
    <cellStyle name="40% - Accent6 12" xfId="2620"/>
    <cellStyle name="40% - Accent6 13" xfId="2653"/>
    <cellStyle name="40% - Accent6 14" xfId="2680"/>
    <cellStyle name="40% - Accent6 15" xfId="2718"/>
    <cellStyle name="40% - Accent6 16" xfId="2769"/>
    <cellStyle name="40% - Accent6 17" xfId="2770"/>
    <cellStyle name="40% - Accent6 18" xfId="2873"/>
    <cellStyle name="40% - Accent6 19" xfId="3021"/>
    <cellStyle name="40% - Accent6 2" xfId="23"/>
    <cellStyle name="40% - Accent6 3" xfId="933"/>
    <cellStyle name="40% - Accent6 3 2" xfId="1866"/>
    <cellStyle name="40% - Accent6 4" xfId="1286"/>
    <cellStyle name="40% - Accent6 4 2" xfId="2213"/>
    <cellStyle name="40% - Accent6 5" xfId="1313"/>
    <cellStyle name="40% - Accent6 5 2" xfId="2240"/>
    <cellStyle name="40% - Accent6 6" xfId="1418"/>
    <cellStyle name="40% - Accent6 6 2" xfId="2345"/>
    <cellStyle name="40% - Accent6 7" xfId="1440"/>
    <cellStyle name="40% - Accent6 7 2" xfId="2367"/>
    <cellStyle name="40% - Accent6 8" xfId="1484"/>
    <cellStyle name="40% - Accent6 8 2" xfId="2411"/>
    <cellStyle name="40% - Accent6 9" xfId="1519"/>
    <cellStyle name="60% - Accent1" xfId="769" builtinId="32" customBuiltin="1"/>
    <cellStyle name="60% - Accent1 2" xfId="24"/>
    <cellStyle name="60% - Accent2" xfId="773" builtinId="36" customBuiltin="1"/>
    <cellStyle name="60% - Accent2 2" xfId="25"/>
    <cellStyle name="60% - Accent3" xfId="777" builtinId="40" customBuiltin="1"/>
    <cellStyle name="60% - Accent3 2" xfId="26"/>
    <cellStyle name="60% - Accent4" xfId="781" builtinId="44" customBuiltin="1"/>
    <cellStyle name="60% - Accent4 2" xfId="27"/>
    <cellStyle name="60% - Accent5" xfId="785" builtinId="48" customBuiltin="1"/>
    <cellStyle name="60% - Accent5 2" xfId="28"/>
    <cellStyle name="60% - Accent6" xfId="789" builtinId="52" customBuiltin="1"/>
    <cellStyle name="60% - Accent6 2" xfId="29"/>
    <cellStyle name="Accent1" xfId="766" builtinId="29" customBuiltin="1"/>
    <cellStyle name="Accent1 2" xfId="30"/>
    <cellStyle name="Accent2" xfId="770" builtinId="33" customBuiltin="1"/>
    <cellStyle name="Accent2 2" xfId="31"/>
    <cellStyle name="Accent3" xfId="774" builtinId="37" customBuiltin="1"/>
    <cellStyle name="Accent3 2" xfId="32"/>
    <cellStyle name="Accent4" xfId="778" builtinId="41" customBuiltin="1"/>
    <cellStyle name="Accent4 2" xfId="33"/>
    <cellStyle name="Accent5" xfId="782" builtinId="45" customBuiltin="1"/>
    <cellStyle name="Accent5 2" xfId="34"/>
    <cellStyle name="Accent6" xfId="786" builtinId="49" customBuiltin="1"/>
    <cellStyle name="Accent6 2" xfId="35"/>
    <cellStyle name="amount" xfId="739"/>
    <cellStyle name="Bad" xfId="756" builtinId="27" customBuiltin="1"/>
    <cellStyle name="Bad 2" xfId="36"/>
    <cellStyle name="Body text" xfId="740"/>
    <cellStyle name="Calculation" xfId="760" builtinId="22" customBuiltin="1"/>
    <cellStyle name="Calculation 2" xfId="37"/>
    <cellStyle name="Check Cell" xfId="762" builtinId="23" customBuiltin="1"/>
    <cellStyle name="Check Cell 2" xfId="38"/>
    <cellStyle name="Comma" xfId="1" builtinId="3"/>
    <cellStyle name="Comma [0] 2" xfId="39"/>
    <cellStyle name="Comma [0] 2 2" xfId="40"/>
    <cellStyle name="Comma [0] 2 2 2" xfId="949"/>
    <cellStyle name="Comma [0] 2 2 2 2" xfId="1880"/>
    <cellStyle name="Comma [0] 2 2 3" xfId="1531"/>
    <cellStyle name="Comma [0] 2 3" xfId="41"/>
    <cellStyle name="Comma [0] 2 3 2" xfId="946"/>
    <cellStyle name="Comma [0] 2 3 2 2" xfId="1878"/>
    <cellStyle name="Comma [0] 2 3 3" xfId="1532"/>
    <cellStyle name="Comma [0] 2 4" xfId="948"/>
    <cellStyle name="Comma [0] 2 4 2" xfId="1879"/>
    <cellStyle name="Comma [0] 2 5" xfId="1530"/>
    <cellStyle name="Comma 10" xfId="42"/>
    <cellStyle name="Comma 10 2 2" xfId="43"/>
    <cellStyle name="Comma 100" xfId="937"/>
    <cellStyle name="Comma 100 2" xfId="1870"/>
    <cellStyle name="Comma 100 3" xfId="3040"/>
    <cellStyle name="Comma 101" xfId="939"/>
    <cellStyle name="Comma 101 2" xfId="1872"/>
    <cellStyle name="Comma 102" xfId="941"/>
    <cellStyle name="Comma 102 2" xfId="1874"/>
    <cellStyle name="Comma 103" xfId="951"/>
    <cellStyle name="Comma 104" xfId="1138"/>
    <cellStyle name="Comma 105" xfId="943"/>
    <cellStyle name="Comma 105 2" xfId="1876"/>
    <cellStyle name="Comma 106" xfId="1134"/>
    <cellStyle name="Comma 106 2" xfId="2063"/>
    <cellStyle name="Comma 107" xfId="1264"/>
    <cellStyle name="Comma 107 2" xfId="2191"/>
    <cellStyle name="Comma 108" xfId="1267"/>
    <cellStyle name="Comma 108 2" xfId="2194"/>
    <cellStyle name="Comma 109" xfId="1271"/>
    <cellStyle name="Comma 109 2" xfId="2198"/>
    <cellStyle name="Comma 11" xfId="44"/>
    <cellStyle name="Comma 11 2" xfId="45"/>
    <cellStyle name="Comma 110" xfId="1269"/>
    <cellStyle name="Comma 110 2" xfId="2196"/>
    <cellStyle name="Comma 111" xfId="1292"/>
    <cellStyle name="Comma 111 2" xfId="2219"/>
    <cellStyle name="Comma 112" xfId="1272"/>
    <cellStyle name="Comma 112 2" xfId="2199"/>
    <cellStyle name="Comma 113" xfId="1291"/>
    <cellStyle name="Comma 113 2" xfId="2218"/>
    <cellStyle name="Comma 114" xfId="1294"/>
    <cellStyle name="Comma 114 2" xfId="2221"/>
    <cellStyle name="Comma 115" xfId="1299"/>
    <cellStyle name="Comma 115 2" xfId="2226"/>
    <cellStyle name="Comma 115 3" xfId="2805"/>
    <cellStyle name="Comma 116" xfId="1306"/>
    <cellStyle name="Comma 116 2" xfId="2233"/>
    <cellStyle name="Comma 116 3" xfId="2809"/>
    <cellStyle name="Comma 117" xfId="1295"/>
    <cellStyle name="Comma 117 2" xfId="2222"/>
    <cellStyle name="Comma 117 3" xfId="2813"/>
    <cellStyle name="Comma 118" xfId="1317"/>
    <cellStyle name="Comma 118 2" xfId="2244"/>
    <cellStyle name="Comma 118 3" xfId="2820"/>
    <cellStyle name="Comma 119" xfId="1334"/>
    <cellStyle name="Comma 119 2" xfId="2261"/>
    <cellStyle name="Comma 12" xfId="46"/>
    <cellStyle name="Comma 12 2" xfId="47"/>
    <cellStyle name="Comma 12 2 2" xfId="48"/>
    <cellStyle name="Comma 12 3" xfId="952"/>
    <cellStyle name="Comma 12 3 2" xfId="1881"/>
    <cellStyle name="Comma 12 4" xfId="1533"/>
    <cellStyle name="Comma 120" xfId="1324"/>
    <cellStyle name="Comma 120 2" xfId="2251"/>
    <cellStyle name="Comma 121" xfId="1329"/>
    <cellStyle name="Comma 121 2" xfId="2256"/>
    <cellStyle name="Comma 121 3" xfId="2833"/>
    <cellStyle name="Comma 122" xfId="1319"/>
    <cellStyle name="Comma 122 2" xfId="2246"/>
    <cellStyle name="Comma 122 3" xfId="2806"/>
    <cellStyle name="Comma 123" xfId="1327"/>
    <cellStyle name="Comma 123 2" xfId="2254"/>
    <cellStyle name="Comma 123 3" xfId="2810"/>
    <cellStyle name="Comma 124" xfId="1321"/>
    <cellStyle name="Comma 124 2" xfId="2248"/>
    <cellStyle name="Comma 124 3" xfId="2814"/>
    <cellStyle name="Comma 125" xfId="1336"/>
    <cellStyle name="Comma 125 2" xfId="2263"/>
    <cellStyle name="Comma 125 3" xfId="2817"/>
    <cellStyle name="Comma 126" xfId="1338"/>
    <cellStyle name="Comma 126 2" xfId="2265"/>
    <cellStyle name="Comma 126 3" xfId="2821"/>
    <cellStyle name="Comma 127" xfId="1340"/>
    <cellStyle name="Comma 127 2" xfId="2267"/>
    <cellStyle name="Comma 127 3" xfId="2823"/>
    <cellStyle name="Comma 128" xfId="1342"/>
    <cellStyle name="Comma 128 2" xfId="2269"/>
    <cellStyle name="Comma 128 3" xfId="2826"/>
    <cellStyle name="Comma 129" xfId="1344"/>
    <cellStyle name="Comma 129 2" xfId="2271"/>
    <cellStyle name="Comma 13" xfId="49"/>
    <cellStyle name="Comma 130" xfId="1346"/>
    <cellStyle name="Comma 130 2" xfId="2273"/>
    <cellStyle name="Comma 131" xfId="1348"/>
    <cellStyle name="Comma 131 2" xfId="2275"/>
    <cellStyle name="Comma 132" xfId="1349"/>
    <cellStyle name="Comma 132 2" xfId="2276"/>
    <cellStyle name="Comma 133" xfId="1351"/>
    <cellStyle name="Comma 133 2" xfId="2278"/>
    <cellStyle name="Comma 133 3" xfId="2834"/>
    <cellStyle name="Comma 134" xfId="1353"/>
    <cellStyle name="Comma 134 2" xfId="2280"/>
    <cellStyle name="Comma 134 3" xfId="2837"/>
    <cellStyle name="Comma 135" xfId="1318"/>
    <cellStyle name="Comma 135 2" xfId="2245"/>
    <cellStyle name="Comma 135 3" xfId="2807"/>
    <cellStyle name="Comma 136" xfId="1335"/>
    <cellStyle name="Comma 136 2" xfId="2262"/>
    <cellStyle name="Comma 136 3" xfId="2808"/>
    <cellStyle name="Comma 137" xfId="1363"/>
    <cellStyle name="Comma 137 2" xfId="2290"/>
    <cellStyle name="Comma 138" xfId="1360"/>
    <cellStyle name="Comma 138 2" xfId="2287"/>
    <cellStyle name="Comma 138 3" xfId="2811"/>
    <cellStyle name="Comma 139" xfId="1356"/>
    <cellStyle name="Comma 139 2" xfId="2283"/>
    <cellStyle name="Comma 139 3" xfId="2812"/>
    <cellStyle name="Comma 14" xfId="50"/>
    <cellStyle name="Comma 140" xfId="1354"/>
    <cellStyle name="Comma 140 2" xfId="2281"/>
    <cellStyle name="Comma 140 3" xfId="2815"/>
    <cellStyle name="Comma 141" xfId="1367"/>
    <cellStyle name="Comma 141 2" xfId="2294"/>
    <cellStyle name="Comma 141 3" xfId="2816"/>
    <cellStyle name="Comma 142" xfId="1368"/>
    <cellStyle name="Comma 142 2" xfId="2295"/>
    <cellStyle name="Comma 142 3" xfId="2818"/>
    <cellStyle name="Comma 143" xfId="1370"/>
    <cellStyle name="Comma 143 2" xfId="2297"/>
    <cellStyle name="Comma 143 3" xfId="2819"/>
    <cellStyle name="Comma 144" xfId="1372"/>
    <cellStyle name="Comma 144 2" xfId="2299"/>
    <cellStyle name="Comma 144 3" xfId="2822"/>
    <cellStyle name="Comma 145" xfId="1374"/>
    <cellStyle name="Comma 145 2" xfId="2301"/>
    <cellStyle name="Comma 145 3" xfId="2824"/>
    <cellStyle name="Comma 146" xfId="1376"/>
    <cellStyle name="Comma 146 2" xfId="2303"/>
    <cellStyle name="Comma 146 3" xfId="2825"/>
    <cellStyle name="Comma 147" xfId="1378"/>
    <cellStyle name="Comma 147 2" xfId="2305"/>
    <cellStyle name="Comma 147 3" xfId="2827"/>
    <cellStyle name="Comma 148" xfId="1380"/>
    <cellStyle name="Comma 148 2" xfId="2307"/>
    <cellStyle name="Comma 148 3" xfId="2828"/>
    <cellStyle name="Comma 149" xfId="1382"/>
    <cellStyle name="Comma 149 2" xfId="2309"/>
    <cellStyle name="Comma 15" xfId="51"/>
    <cellStyle name="Comma 150" xfId="1384"/>
    <cellStyle name="Comma 150 2" xfId="2311"/>
    <cellStyle name="Comma 150 3" xfId="2829"/>
    <cellStyle name="Comma 151" xfId="1386"/>
    <cellStyle name="Comma 151 2" xfId="2313"/>
    <cellStyle name="Comma 152" xfId="1388"/>
    <cellStyle name="Comma 152 2" xfId="2315"/>
    <cellStyle name="Comma 152 3" xfId="2830"/>
    <cellStyle name="Comma 153" xfId="1390"/>
    <cellStyle name="Comma 153 2" xfId="2317"/>
    <cellStyle name="Comma 154" xfId="1392"/>
    <cellStyle name="Comma 154 2" xfId="2319"/>
    <cellStyle name="Comma 154 3" xfId="2831"/>
    <cellStyle name="Comma 155" xfId="1394"/>
    <cellStyle name="Comma 155 2" xfId="2321"/>
    <cellStyle name="Comma 156" xfId="1396"/>
    <cellStyle name="Comma 156 2" xfId="2323"/>
    <cellStyle name="Comma 156 3" xfId="2832"/>
    <cellStyle name="Comma 157" xfId="1398"/>
    <cellStyle name="Comma 157 2" xfId="2325"/>
    <cellStyle name="Comma 158" xfId="1400"/>
    <cellStyle name="Comma 158 2" xfId="2327"/>
    <cellStyle name="Comma 158 3" xfId="2836"/>
    <cellStyle name="Comma 159" xfId="1401"/>
    <cellStyle name="Comma 159 2" xfId="2328"/>
    <cellStyle name="Comma 159 3" xfId="2835"/>
    <cellStyle name="Comma 16" xfId="52"/>
    <cellStyle name="Comma 16 2" xfId="53"/>
    <cellStyle name="Comma 16 2 2" xfId="54"/>
    <cellStyle name="Comma 16 2 2 2" xfId="955"/>
    <cellStyle name="Comma 16 2 2 2 2" xfId="1884"/>
    <cellStyle name="Comma 16 2 2 3" xfId="1536"/>
    <cellStyle name="Comma 16 2 3" xfId="954"/>
    <cellStyle name="Comma 16 2 3 2" xfId="1883"/>
    <cellStyle name="Comma 16 2 4" xfId="1535"/>
    <cellStyle name="Comma 16 3" xfId="55"/>
    <cellStyle name="Comma 16 3 2" xfId="956"/>
    <cellStyle name="Comma 16 3 2 2" xfId="1885"/>
    <cellStyle name="Comma 16 3 3" xfId="1537"/>
    <cellStyle name="Comma 16 4" xfId="953"/>
    <cellStyle name="Comma 16 4 2" xfId="1882"/>
    <cellStyle name="Comma 16 5" xfId="1534"/>
    <cellStyle name="Comma 160" xfId="1402"/>
    <cellStyle name="Comma 160 2" xfId="2329"/>
    <cellStyle name="Comma 160 3" xfId="2838"/>
    <cellStyle name="Comma 161" xfId="1403"/>
    <cellStyle name="Comma 161 2" xfId="2330"/>
    <cellStyle name="Comma 161 3" xfId="2839"/>
    <cellStyle name="Comma 162" xfId="1405"/>
    <cellStyle name="Comma 162 2" xfId="2332"/>
    <cellStyle name="Comma 163" xfId="1422"/>
    <cellStyle name="Comma 163 2" xfId="2349"/>
    <cellStyle name="Comma 164" xfId="1426"/>
    <cellStyle name="Comma 164 2" xfId="2353"/>
    <cellStyle name="Comma 165" xfId="1433"/>
    <cellStyle name="Comma 165 2" xfId="2360"/>
    <cellStyle name="Comma 166" xfId="1446"/>
    <cellStyle name="Comma 166 2" xfId="2373"/>
    <cellStyle name="Comma 167" xfId="1448"/>
    <cellStyle name="Comma 167 2" xfId="2375"/>
    <cellStyle name="Comma 168" xfId="1450"/>
    <cellStyle name="Comma 168 2" xfId="2377"/>
    <cellStyle name="Comma 169" xfId="1452"/>
    <cellStyle name="Comma 169 2" xfId="2379"/>
    <cellStyle name="Comma 17" xfId="56"/>
    <cellStyle name="Comma 17 2" xfId="957"/>
    <cellStyle name="Comma 17 2 2" xfId="1886"/>
    <cellStyle name="Comma 17 3" xfId="1538"/>
    <cellStyle name="Comma 170" xfId="1454"/>
    <cellStyle name="Comma 170 2" xfId="2381"/>
    <cellStyle name="Comma 171" xfId="1456"/>
    <cellStyle name="Comma 171 2" xfId="2383"/>
    <cellStyle name="Comma 172" xfId="1458"/>
    <cellStyle name="Comma 172 2" xfId="2385"/>
    <cellStyle name="Comma 173" xfId="1460"/>
    <cellStyle name="Comma 173 2" xfId="2387"/>
    <cellStyle name="Comma 174" xfId="1465"/>
    <cellStyle name="Comma 174 2" xfId="2392"/>
    <cellStyle name="Comma 175" xfId="1467"/>
    <cellStyle name="Comma 175 2" xfId="2394"/>
    <cellStyle name="Comma 176" xfId="1466"/>
    <cellStyle name="Comma 176 2" xfId="2393"/>
    <cellStyle name="Comma 177" xfId="1496"/>
    <cellStyle name="Comma 177 2" xfId="2423"/>
    <cellStyle name="Comma 178" xfId="1474"/>
    <cellStyle name="Comma 178 2" xfId="2401"/>
    <cellStyle name="Comma 179" xfId="1491"/>
    <cellStyle name="Comma 179 2" xfId="2418"/>
    <cellStyle name="Comma 18" xfId="57"/>
    <cellStyle name="Comma 18 2" xfId="958"/>
    <cellStyle name="Comma 18 2 2" xfId="1887"/>
    <cellStyle name="Comma 18 3" xfId="1539"/>
    <cellStyle name="Comma 180" xfId="1495"/>
    <cellStyle name="Comma 180 2" xfId="2422"/>
    <cellStyle name="Comma 181" xfId="1492"/>
    <cellStyle name="Comma 181 2" xfId="2419"/>
    <cellStyle name="Comma 182" xfId="1493"/>
    <cellStyle name="Comma 182 2" xfId="2420"/>
    <cellStyle name="Comma 182 3" xfId="3001"/>
    <cellStyle name="Comma 183" xfId="1475"/>
    <cellStyle name="Comma 183 2" xfId="2402"/>
    <cellStyle name="Comma 184" xfId="1462"/>
    <cellStyle name="Comma 184 2" xfId="2389"/>
    <cellStyle name="Comma 185" xfId="1503"/>
    <cellStyle name="Comma 185 2" xfId="2430"/>
    <cellStyle name="Comma 186" xfId="1520"/>
    <cellStyle name="Comma 187" xfId="1726"/>
    <cellStyle name="Comma 188" xfId="1505"/>
    <cellStyle name="Comma 189" xfId="1506"/>
    <cellStyle name="Comma 19" xfId="58"/>
    <cellStyle name="Comma 190" xfId="1718"/>
    <cellStyle name="Comma 191" xfId="2433"/>
    <cellStyle name="Comma 192" xfId="2436"/>
    <cellStyle name="Comma 193" xfId="1623"/>
    <cellStyle name="Comma 194" xfId="1584"/>
    <cellStyle name="Comma 195" xfId="1622"/>
    <cellStyle name="Comma 196" xfId="2437"/>
    <cellStyle name="Comma 197" xfId="2439"/>
    <cellStyle name="Comma 197 2" xfId="2450"/>
    <cellStyle name="Comma 197 2 2" xfId="2802"/>
    <cellStyle name="Comma 198" xfId="2453"/>
    <cellStyle name="Comma 199" xfId="2454"/>
    <cellStyle name="Comma 2" xfId="2"/>
    <cellStyle name="Comma 2 10" xfId="59"/>
    <cellStyle name="Comma 2 100" xfId="60"/>
    <cellStyle name="Comma 2 101" xfId="61"/>
    <cellStyle name="Comma 2 102" xfId="62"/>
    <cellStyle name="Comma 2 103" xfId="63"/>
    <cellStyle name="Comma 2 104" xfId="64"/>
    <cellStyle name="Comma 2 105" xfId="65"/>
    <cellStyle name="Comma 2 106" xfId="66"/>
    <cellStyle name="Comma 2 107" xfId="67"/>
    <cellStyle name="Comma 2 108" xfId="68"/>
    <cellStyle name="Comma 2 109" xfId="69"/>
    <cellStyle name="Comma 2 11" xfId="70"/>
    <cellStyle name="Comma 2 110" xfId="71"/>
    <cellStyle name="Comma 2 111" xfId="72"/>
    <cellStyle name="Comma 2 112" xfId="73"/>
    <cellStyle name="Comma 2 113" xfId="74"/>
    <cellStyle name="Comma 2 114" xfId="75"/>
    <cellStyle name="Comma 2 115" xfId="76"/>
    <cellStyle name="Comma 2 116" xfId="77"/>
    <cellStyle name="Comma 2 117" xfId="78"/>
    <cellStyle name="Comma 2 118" xfId="79"/>
    <cellStyle name="Comma 2 119" xfId="80"/>
    <cellStyle name="Comma 2 12" xfId="81"/>
    <cellStyle name="Comma 2 120" xfId="82"/>
    <cellStyle name="Comma 2 121" xfId="83"/>
    <cellStyle name="Comma 2 122" xfId="84"/>
    <cellStyle name="Comma 2 123" xfId="85"/>
    <cellStyle name="Comma 2 124" xfId="86"/>
    <cellStyle name="Comma 2 125" xfId="87"/>
    <cellStyle name="Comma 2 126" xfId="88"/>
    <cellStyle name="Comma 2 127" xfId="89"/>
    <cellStyle name="Comma 2 128" xfId="90"/>
    <cellStyle name="Comma 2 129" xfId="91"/>
    <cellStyle name="Comma 2 13" xfId="92"/>
    <cellStyle name="Comma 2 130" xfId="93"/>
    <cellStyle name="Comma 2 131" xfId="94"/>
    <cellStyle name="Comma 2 132" xfId="95"/>
    <cellStyle name="Comma 2 133" xfId="96"/>
    <cellStyle name="Comma 2 134" xfId="97"/>
    <cellStyle name="Comma 2 135" xfId="98"/>
    <cellStyle name="Comma 2 136" xfId="99"/>
    <cellStyle name="Comma 2 137" xfId="100"/>
    <cellStyle name="Comma 2 138" xfId="101"/>
    <cellStyle name="Comma 2 139" xfId="102"/>
    <cellStyle name="Comma 2 14" xfId="103"/>
    <cellStyle name="Comma 2 140" xfId="104"/>
    <cellStyle name="Comma 2 141" xfId="105"/>
    <cellStyle name="Comma 2 142" xfId="106"/>
    <cellStyle name="Comma 2 143" xfId="107"/>
    <cellStyle name="Comma 2 144" xfId="108"/>
    <cellStyle name="Comma 2 145" xfId="109"/>
    <cellStyle name="Comma 2 146" xfId="110"/>
    <cellStyle name="Comma 2 147" xfId="111"/>
    <cellStyle name="Comma 2 147 2" xfId="112"/>
    <cellStyle name="Comma 2 147 2 2" xfId="960"/>
    <cellStyle name="Comma 2 147 2 2 2" xfId="1889"/>
    <cellStyle name="Comma 2 147 2 3" xfId="1541"/>
    <cellStyle name="Comma 2 147 3" xfId="113"/>
    <cellStyle name="Comma 2 147 3 2" xfId="961"/>
    <cellStyle name="Comma 2 147 3 2 2" xfId="1890"/>
    <cellStyle name="Comma 2 147 3 3" xfId="1542"/>
    <cellStyle name="Comma 2 147 4" xfId="959"/>
    <cellStyle name="Comma 2 147 4 2" xfId="1888"/>
    <cellStyle name="Comma 2 147 5" xfId="1540"/>
    <cellStyle name="Comma 2 148" xfId="114"/>
    <cellStyle name="Comma 2 148 2" xfId="115"/>
    <cellStyle name="Comma 2 148 2 2" xfId="962"/>
    <cellStyle name="Comma 2 148 2 2 2" xfId="1891"/>
    <cellStyle name="Comma 2 148 2 3" xfId="1543"/>
    <cellStyle name="Comma 2 149" xfId="116"/>
    <cellStyle name="Comma 2 149 2" xfId="963"/>
    <cellStyle name="Comma 2 149 2 2" xfId="1892"/>
    <cellStyle name="Comma 2 149 3" xfId="1544"/>
    <cellStyle name="Comma 2 15" xfId="117"/>
    <cellStyle name="Comma 2 150" xfId="118"/>
    <cellStyle name="Comma 2 151" xfId="119"/>
    <cellStyle name="Comma 2 152" xfId="120"/>
    <cellStyle name="Comma 2 153" xfId="121"/>
    <cellStyle name="Comma 2 154" xfId="122"/>
    <cellStyle name="Comma 2 155" xfId="123"/>
    <cellStyle name="Comma 2 156" xfId="124"/>
    <cellStyle name="Comma 2 157" xfId="125"/>
    <cellStyle name="Comma 2 158" xfId="126"/>
    <cellStyle name="Comma 2 159" xfId="127"/>
    <cellStyle name="Comma 2 16" xfId="128"/>
    <cellStyle name="Comma 2 160" xfId="129"/>
    <cellStyle name="Comma 2 161" xfId="130"/>
    <cellStyle name="Comma 2 162" xfId="131"/>
    <cellStyle name="Comma 2 162 2" xfId="964"/>
    <cellStyle name="Comma 2 162 2 2" xfId="1893"/>
    <cellStyle name="Comma 2 162 3" xfId="1545"/>
    <cellStyle name="Comma 2 17" xfId="132"/>
    <cellStyle name="Comma 2 18" xfId="133"/>
    <cellStyle name="Comma 2 19" xfId="134"/>
    <cellStyle name="Comma 2 2" xfId="135"/>
    <cellStyle name="Comma 2 2 2" xfId="136"/>
    <cellStyle name="Comma 2 2 2 2" xfId="137"/>
    <cellStyle name="Comma 2 2 3" xfId="138"/>
    <cellStyle name="Comma 2 20" xfId="139"/>
    <cellStyle name="Comma 2 21" xfId="140"/>
    <cellStyle name="Comma 2 22" xfId="141"/>
    <cellStyle name="Comma 2 23" xfId="142"/>
    <cellStyle name="Comma 2 24" xfId="143"/>
    <cellStyle name="Comma 2 25" xfId="144"/>
    <cellStyle name="Comma 2 26" xfId="145"/>
    <cellStyle name="Comma 2 27" xfId="146"/>
    <cellStyle name="Comma 2 28" xfId="147"/>
    <cellStyle name="Comma 2 29" xfId="148"/>
    <cellStyle name="Comma 2 3" xfId="149"/>
    <cellStyle name="Comma 2 30" xfId="150"/>
    <cellStyle name="Comma 2 31" xfId="151"/>
    <cellStyle name="Comma 2 32" xfId="152"/>
    <cellStyle name="Comma 2 33" xfId="153"/>
    <cellStyle name="Comma 2 34" xfId="154"/>
    <cellStyle name="Comma 2 35" xfId="155"/>
    <cellStyle name="Comma 2 36" xfId="156"/>
    <cellStyle name="Comma 2 37" xfId="157"/>
    <cellStyle name="Comma 2 38" xfId="158"/>
    <cellStyle name="Comma 2 39" xfId="159"/>
    <cellStyle name="Comma 2 4" xfId="160"/>
    <cellStyle name="Comma 2 40" xfId="161"/>
    <cellStyle name="Comma 2 41" xfId="162"/>
    <cellStyle name="Comma 2 42" xfId="163"/>
    <cellStyle name="Comma 2 43" xfId="164"/>
    <cellStyle name="Comma 2 44" xfId="165"/>
    <cellStyle name="Comma 2 45" xfId="166"/>
    <cellStyle name="Comma 2 46" xfId="167"/>
    <cellStyle name="Comma 2 47" xfId="168"/>
    <cellStyle name="Comma 2 48" xfId="169"/>
    <cellStyle name="Comma 2 49" xfId="170"/>
    <cellStyle name="Comma 2 5" xfId="10"/>
    <cellStyle name="Comma 2 5 2" xfId="2847"/>
    <cellStyle name="Comma 2 50" xfId="171"/>
    <cellStyle name="Comma 2 51" xfId="172"/>
    <cellStyle name="Comma 2 52" xfId="173"/>
    <cellStyle name="Comma 2 53" xfId="174"/>
    <cellStyle name="Comma 2 54" xfId="175"/>
    <cellStyle name="Comma 2 55" xfId="176"/>
    <cellStyle name="Comma 2 56" xfId="177"/>
    <cellStyle name="Comma 2 57" xfId="178"/>
    <cellStyle name="Comma 2 58" xfId="179"/>
    <cellStyle name="Comma 2 59" xfId="180"/>
    <cellStyle name="Comma 2 6" xfId="181"/>
    <cellStyle name="Comma 2 60" xfId="182"/>
    <cellStyle name="Comma 2 61" xfId="183"/>
    <cellStyle name="Comma 2 62" xfId="184"/>
    <cellStyle name="Comma 2 63" xfId="185"/>
    <cellStyle name="Comma 2 64" xfId="186"/>
    <cellStyle name="Comma 2 65" xfId="187"/>
    <cellStyle name="Comma 2 66" xfId="188"/>
    <cellStyle name="Comma 2 67" xfId="189"/>
    <cellStyle name="Comma 2 68" xfId="190"/>
    <cellStyle name="Comma 2 69" xfId="191"/>
    <cellStyle name="Comma 2 7" xfId="192"/>
    <cellStyle name="Comma 2 70" xfId="193"/>
    <cellStyle name="Comma 2 71" xfId="194"/>
    <cellStyle name="Comma 2 72" xfId="195"/>
    <cellStyle name="Comma 2 73" xfId="196"/>
    <cellStyle name="Comma 2 74" xfId="197"/>
    <cellStyle name="Comma 2 75" xfId="198"/>
    <cellStyle name="Comma 2 76" xfId="199"/>
    <cellStyle name="Comma 2 77" xfId="200"/>
    <cellStyle name="Comma 2 78" xfId="201"/>
    <cellStyle name="Comma 2 79" xfId="202"/>
    <cellStyle name="Comma 2 8" xfId="203"/>
    <cellStyle name="Comma 2 80" xfId="204"/>
    <cellStyle name="Comma 2 81" xfId="205"/>
    <cellStyle name="Comma 2 82" xfId="206"/>
    <cellStyle name="Comma 2 83" xfId="207"/>
    <cellStyle name="Comma 2 84" xfId="208"/>
    <cellStyle name="Comma 2 85" xfId="209"/>
    <cellStyle name="Comma 2 86" xfId="210"/>
    <cellStyle name="Comma 2 87" xfId="211"/>
    <cellStyle name="Comma 2 88" xfId="212"/>
    <cellStyle name="Comma 2 89" xfId="213"/>
    <cellStyle name="Comma 2 9" xfId="214"/>
    <cellStyle name="Comma 2 90" xfId="215"/>
    <cellStyle name="Comma 2 91" xfId="216"/>
    <cellStyle name="Comma 2 92" xfId="217"/>
    <cellStyle name="Comma 2 93" xfId="218"/>
    <cellStyle name="Comma 2 94" xfId="219"/>
    <cellStyle name="Comma 2 95" xfId="220"/>
    <cellStyle name="Comma 2 96" xfId="221"/>
    <cellStyle name="Comma 2 97" xfId="222"/>
    <cellStyle name="Comma 2 98" xfId="223"/>
    <cellStyle name="Comma 2 99" xfId="224"/>
    <cellStyle name="Comma 20" xfId="225"/>
    <cellStyle name="Comma 200" xfId="2455"/>
    <cellStyle name="Comma 201" xfId="2456"/>
    <cellStyle name="Comma 202" xfId="2457"/>
    <cellStyle name="Comma 203" xfId="2458"/>
    <cellStyle name="Comma 204" xfId="2459"/>
    <cellStyle name="Comma 205" xfId="2460"/>
    <cellStyle name="Comma 206" xfId="2461"/>
    <cellStyle name="Comma 207" xfId="2462"/>
    <cellStyle name="Comma 208" xfId="2463"/>
    <cellStyle name="Comma 209" xfId="2464"/>
    <cellStyle name="Comma 21" xfId="226"/>
    <cellStyle name="Comma 210" xfId="2465"/>
    <cellStyle name="Comma 211" xfId="2466"/>
    <cellStyle name="Comma 212" xfId="2467"/>
    <cellStyle name="Comma 213" xfId="2468"/>
    <cellStyle name="Comma 214" xfId="2469"/>
    <cellStyle name="Comma 215" xfId="2470"/>
    <cellStyle name="Comma 216" xfId="2440"/>
    <cellStyle name="Comma 216 2" xfId="2799"/>
    <cellStyle name="Comma 216 2 2" xfId="3042"/>
    <cellStyle name="Comma 217" xfId="2471"/>
    <cellStyle name="Comma 218" xfId="2441"/>
    <cellStyle name="Comma 219" xfId="2442"/>
    <cellStyle name="Comma 22" xfId="227"/>
    <cellStyle name="Comma 220" xfId="2443"/>
    <cellStyle name="Comma 221" xfId="2444"/>
    <cellStyle name="Comma 222" xfId="2445"/>
    <cellStyle name="Comma 223" xfId="2472"/>
    <cellStyle name="Comma 224" xfId="2446"/>
    <cellStyle name="Comma 225" xfId="2447"/>
    <cellStyle name="Comma 226" xfId="2448"/>
    <cellStyle name="Comma 227" xfId="2505"/>
    <cellStyle name="Comma 227 2" xfId="2632"/>
    <cellStyle name="Comma 228" xfId="2508"/>
    <cellStyle name="Comma 228 2" xfId="2633"/>
    <cellStyle name="Comma 229" xfId="2511"/>
    <cellStyle name="Comma 229 2" xfId="2634"/>
    <cellStyle name="Comma 23" xfId="228"/>
    <cellStyle name="Comma 230" xfId="2510"/>
    <cellStyle name="Comma 230 2" xfId="2635"/>
    <cellStyle name="Comma 231" xfId="2543"/>
    <cellStyle name="Comma 231 2" xfId="2636"/>
    <cellStyle name="Comma 232" xfId="2548"/>
    <cellStyle name="Comma 232 2" xfId="2637"/>
    <cellStyle name="Comma 233" xfId="2546"/>
    <cellStyle name="Comma 233 2" xfId="2638"/>
    <cellStyle name="Comma 234" xfId="2539"/>
    <cellStyle name="Comma 235" xfId="2542"/>
    <cellStyle name="Comma 236" xfId="2537"/>
    <cellStyle name="Comma 237" xfId="2554"/>
    <cellStyle name="Comma 238" xfId="2550"/>
    <cellStyle name="Comma 239" xfId="2555"/>
    <cellStyle name="Comma 24" xfId="229"/>
    <cellStyle name="Comma 240" xfId="2549"/>
    <cellStyle name="Comma 241" xfId="2561"/>
    <cellStyle name="Comma 242" xfId="2563"/>
    <cellStyle name="Comma 243" xfId="2559"/>
    <cellStyle name="Comma 244" xfId="2547"/>
    <cellStyle name="Comma 245" xfId="2540"/>
    <cellStyle name="Comma 246" xfId="2556"/>
    <cellStyle name="Comma 246 2" xfId="3004"/>
    <cellStyle name="Comma 247" xfId="2565"/>
    <cellStyle name="Comma 248" xfId="2560"/>
    <cellStyle name="Comma 249" xfId="2568"/>
    <cellStyle name="Comma 249 2" xfId="2800"/>
    <cellStyle name="Comma 249 2 2" xfId="3044"/>
    <cellStyle name="Comma 25" xfId="230"/>
    <cellStyle name="Comma 250" xfId="2575"/>
    <cellStyle name="Comma 251" xfId="2571"/>
    <cellStyle name="Comma 252" xfId="2597"/>
    <cellStyle name="Comma 253" xfId="2574"/>
    <cellStyle name="Comma 254" xfId="2590"/>
    <cellStyle name="Comma 254 2" xfId="2801"/>
    <cellStyle name="Comma 254 2 2" xfId="3047"/>
    <cellStyle name="Comma 255" xfId="2602"/>
    <cellStyle name="Comma 256" xfId="2600"/>
    <cellStyle name="Comma 257" xfId="2605"/>
    <cellStyle name="Comma 258" xfId="2606"/>
    <cellStyle name="Comma 259" xfId="2628"/>
    <cellStyle name="Comma 26" xfId="231"/>
    <cellStyle name="Comma 260" xfId="2629"/>
    <cellStyle name="Comma 261" xfId="2640"/>
    <cellStyle name="Comma 262" xfId="2661"/>
    <cellStyle name="Comma 263" xfId="2664"/>
    <cellStyle name="Comma 264" xfId="2689"/>
    <cellStyle name="Comma 265" xfId="2691"/>
    <cellStyle name="Comma 266" xfId="2662"/>
    <cellStyle name="Comma 266 2" xfId="2745"/>
    <cellStyle name="Comma 267" xfId="2695"/>
    <cellStyle name="Comma 268" xfId="2696"/>
    <cellStyle name="Comma 269" xfId="2687"/>
    <cellStyle name="Comma 27" xfId="232"/>
    <cellStyle name="Comma 270" xfId="2697"/>
    <cellStyle name="Comma 271" xfId="2693"/>
    <cellStyle name="Comma 272" xfId="2688"/>
    <cellStyle name="Comma 272 2" xfId="3038"/>
    <cellStyle name="Comma 273" xfId="2702"/>
    <cellStyle name="Comma 274" xfId="2704"/>
    <cellStyle name="Comma 275" xfId="2730"/>
    <cellStyle name="Comma 276" xfId="2706"/>
    <cellStyle name="Comma 277" xfId="2735"/>
    <cellStyle name="Comma 278" xfId="2732"/>
    <cellStyle name="Comma 279" xfId="2736"/>
    <cellStyle name="Comma 28" xfId="233"/>
    <cellStyle name="Comma 280" xfId="2741"/>
    <cellStyle name="Comma 281" xfId="2740"/>
    <cellStyle name="Comma 282" xfId="2727"/>
    <cellStyle name="Comma 282 2" xfId="3003"/>
    <cellStyle name="Comma 283" xfId="2742"/>
    <cellStyle name="Comma 283 2" xfId="3007"/>
    <cellStyle name="Comma 284" xfId="2743"/>
    <cellStyle name="Comma 284 2" xfId="3009"/>
    <cellStyle name="Comma 285" xfId="2771"/>
    <cellStyle name="Comma 285 2" xfId="3043"/>
    <cellStyle name="Comma 286" xfId="2772"/>
    <cellStyle name="Comma 286 2" xfId="3045"/>
    <cellStyle name="Comma 287" xfId="2773"/>
    <cellStyle name="Comma 287 2" xfId="3046"/>
    <cellStyle name="Comma 288" xfId="2774"/>
    <cellStyle name="Comma 288 2" xfId="3048"/>
    <cellStyle name="Comma 289" xfId="2775"/>
    <cellStyle name="Comma 289 2" xfId="3049"/>
    <cellStyle name="Comma 29" xfId="234"/>
    <cellStyle name="Comma 290" xfId="2776"/>
    <cellStyle name="Comma 290 2" xfId="3050"/>
    <cellStyle name="Comma 291" xfId="2746"/>
    <cellStyle name="Comma 292" xfId="2842"/>
    <cellStyle name="Comma 293" xfId="2852"/>
    <cellStyle name="Comma 294" xfId="2853"/>
    <cellStyle name="Comma 295" xfId="2862"/>
    <cellStyle name="Comma 296" xfId="2883"/>
    <cellStyle name="Comma 297" xfId="2885"/>
    <cellStyle name="Comma 298" xfId="2887"/>
    <cellStyle name="Comma 299" xfId="2889"/>
    <cellStyle name="Comma 3" xfId="11"/>
    <cellStyle name="Comma 3 2" xfId="235"/>
    <cellStyle name="Comma 3 3" xfId="236"/>
    <cellStyle name="Comma 3 3 2" xfId="2848"/>
    <cellStyle name="Comma 3 4" xfId="237"/>
    <cellStyle name="Comma 3 4 2" xfId="965"/>
    <cellStyle name="Comma 3 4 2 2" xfId="238"/>
    <cellStyle name="Comma 3 4 2 2 2" xfId="966"/>
    <cellStyle name="Comma 3 4 2 2 2 2" xfId="1895"/>
    <cellStyle name="Comma 3 4 2 2 3" xfId="1549"/>
    <cellStyle name="Comma 3 4 2 3" xfId="1894"/>
    <cellStyle name="Comma 3 4 3" xfId="1548"/>
    <cellStyle name="Comma 3 5" xfId="2849"/>
    <cellStyle name="Comma 30" xfId="239"/>
    <cellStyle name="Comma 300" xfId="2891"/>
    <cellStyle name="Comma 301" xfId="2893"/>
    <cellStyle name="Comma 302" xfId="2895"/>
    <cellStyle name="Comma 303" xfId="2897"/>
    <cellStyle name="Comma 304" xfId="2899"/>
    <cellStyle name="Comma 305" xfId="2901"/>
    <cellStyle name="Comma 306" xfId="2903"/>
    <cellStyle name="Comma 307" xfId="2857"/>
    <cellStyle name="Comma 308" xfId="2881"/>
    <cellStyle name="Comma 309" xfId="2911"/>
    <cellStyle name="Comma 31" xfId="240"/>
    <cellStyle name="Comma 310" xfId="2913"/>
    <cellStyle name="Comma 311" xfId="2915"/>
    <cellStyle name="Comma 312" xfId="2917"/>
    <cellStyle name="Comma 313" xfId="2919"/>
    <cellStyle name="Comma 314" xfId="2921"/>
    <cellStyle name="Comma 315" xfId="2923"/>
    <cellStyle name="Comma 316" xfId="2925"/>
    <cellStyle name="Comma 317" xfId="2927"/>
    <cellStyle name="Comma 318" xfId="2929"/>
    <cellStyle name="Comma 319" xfId="2930"/>
    <cellStyle name="Comma 32" xfId="241"/>
    <cellStyle name="Comma 320" xfId="2905"/>
    <cellStyle name="Comma 321" xfId="2937"/>
    <cellStyle name="Comma 322" xfId="2939"/>
    <cellStyle name="Comma 323" xfId="2941"/>
    <cellStyle name="Comma 324" xfId="2943"/>
    <cellStyle name="Comma 325" xfId="2945"/>
    <cellStyle name="Comma 326" xfId="2947"/>
    <cellStyle name="Comma 327" xfId="2949"/>
    <cellStyle name="Comma 328" xfId="2951"/>
    <cellStyle name="Comma 329" xfId="2953"/>
    <cellStyle name="Comma 33" xfId="242"/>
    <cellStyle name="Comma 330" xfId="2955"/>
    <cellStyle name="Comma 331" xfId="2957"/>
    <cellStyle name="Comma 332" xfId="2959"/>
    <cellStyle name="Comma 333" xfId="2961"/>
    <cellStyle name="Comma 334" xfId="2963"/>
    <cellStyle name="Comma 335" xfId="2965"/>
    <cellStyle name="Comma 336" xfId="2904"/>
    <cellStyle name="Comma 337" xfId="2907"/>
    <cellStyle name="Comma 338" xfId="2969"/>
    <cellStyle name="Comma 339" xfId="2971"/>
    <cellStyle name="Comma 34" xfId="243"/>
    <cellStyle name="Comma 340" xfId="2934"/>
    <cellStyle name="Comma 341" xfId="2933"/>
    <cellStyle name="Comma 342" xfId="2973"/>
    <cellStyle name="Comma 343" xfId="2975"/>
    <cellStyle name="Comma 344" xfId="2977"/>
    <cellStyle name="Comma 345" xfId="2979"/>
    <cellStyle name="Comma 346" xfId="2981"/>
    <cellStyle name="Comma 347" xfId="2983"/>
    <cellStyle name="Comma 348" xfId="2985"/>
    <cellStyle name="Comma 349" xfId="2987"/>
    <cellStyle name="Comma 35" xfId="244"/>
    <cellStyle name="Comma 35 2" xfId="967"/>
    <cellStyle name="Comma 35 2 2" xfId="1896"/>
    <cellStyle name="Comma 35 3" xfId="1550"/>
    <cellStyle name="Comma 350" xfId="2989"/>
    <cellStyle name="Comma 351" xfId="2991"/>
    <cellStyle name="Comma 352" xfId="2993"/>
    <cellStyle name="Comma 353" xfId="2995"/>
    <cellStyle name="Comma 354" xfId="2997"/>
    <cellStyle name="Comma 355" xfId="2908"/>
    <cellStyle name="Comma 356" xfId="2868"/>
    <cellStyle name="Comma 357" xfId="2998"/>
    <cellStyle name="Comma 358" xfId="3000"/>
    <cellStyle name="Comma 359" xfId="3022"/>
    <cellStyle name="Comma 36" xfId="791"/>
    <cellStyle name="Comma 36 2" xfId="1140"/>
    <cellStyle name="Comma 36 2 2" xfId="2067"/>
    <cellStyle name="Comma 36 3" xfId="1728"/>
    <cellStyle name="Comma 360" xfId="3023"/>
    <cellStyle name="Comma 361" xfId="3024"/>
    <cellStyle name="Comma 362" xfId="3025"/>
    <cellStyle name="Comma 37" xfId="803"/>
    <cellStyle name="Comma 37 2" xfId="1152"/>
    <cellStyle name="Comma 37 2 2" xfId="2079"/>
    <cellStyle name="Comma 37 3" xfId="1740"/>
    <cellStyle name="Comma 38" xfId="813"/>
    <cellStyle name="Comma 38 2" xfId="1162"/>
    <cellStyle name="Comma 38 2 2" xfId="2089"/>
    <cellStyle name="Comma 38 3" xfId="1750"/>
    <cellStyle name="Comma 39" xfId="807"/>
    <cellStyle name="Comma 39 2" xfId="1156"/>
    <cellStyle name="Comma 39 2 2" xfId="2083"/>
    <cellStyle name="Comma 39 3" xfId="1744"/>
    <cellStyle name="Comma 4" xfId="245"/>
    <cellStyle name="Comma 4 2" xfId="246"/>
    <cellStyle name="Comma 4 2 2" xfId="247"/>
    <cellStyle name="Comma 4 2 2 2" xfId="970"/>
    <cellStyle name="Comma 4 2 2 2 2" xfId="1899"/>
    <cellStyle name="Comma 4 2 2 3" xfId="1553"/>
    <cellStyle name="Comma 4 2 3" xfId="248"/>
    <cellStyle name="Comma 4 2 3 2" xfId="971"/>
    <cellStyle name="Comma 4 2 3 2 2" xfId="1900"/>
    <cellStyle name="Comma 4 2 3 3" xfId="1554"/>
    <cellStyle name="Comma 4 2 4" xfId="249"/>
    <cellStyle name="Comma 4 2 4 2" xfId="250"/>
    <cellStyle name="Comma 4 2 4 2 2" xfId="973"/>
    <cellStyle name="Comma 4 2 4 2 2 2" xfId="1902"/>
    <cellStyle name="Comma 4 2 4 2 3" xfId="1556"/>
    <cellStyle name="Comma 4 2 4 3" xfId="972"/>
    <cellStyle name="Comma 4 2 4 3 2" xfId="1901"/>
    <cellStyle name="Comma 4 2 4 4" xfId="1555"/>
    <cellStyle name="Comma 4 2 5" xfId="969"/>
    <cellStyle name="Comma 4 2 5 2" xfId="1898"/>
    <cellStyle name="Comma 4 2 6" xfId="1552"/>
    <cellStyle name="Comma 4 3" xfId="251"/>
    <cellStyle name="Comma 4 3 2" xfId="252"/>
    <cellStyle name="Comma 4 3 2 2" xfId="975"/>
    <cellStyle name="Comma 4 3 2 2 2" xfId="1904"/>
    <cellStyle name="Comma 4 3 2 3" xfId="1558"/>
    <cellStyle name="Comma 4 3 3" xfId="253"/>
    <cellStyle name="Comma 4 3 3 2" xfId="976"/>
    <cellStyle name="Comma 4 3 3 2 2" xfId="1905"/>
    <cellStyle name="Comma 4 3 3 3" xfId="1559"/>
    <cellStyle name="Comma 4 3 4" xfId="974"/>
    <cellStyle name="Comma 4 3 4 2" xfId="1903"/>
    <cellStyle name="Comma 4 3 5" xfId="1557"/>
    <cellStyle name="Comma 4 4" xfId="254"/>
    <cellStyle name="Comma 4 4 2" xfId="977"/>
    <cellStyle name="Comma 4 4 2 2" xfId="1906"/>
    <cellStyle name="Comma 4 4 3" xfId="1560"/>
    <cellStyle name="Comma 4 5" xfId="255"/>
    <cellStyle name="Comma 4 5 2" xfId="978"/>
    <cellStyle name="Comma 4 5 2 2" xfId="1907"/>
    <cellStyle name="Comma 4 5 3" xfId="1561"/>
    <cellStyle name="Comma 4 6" xfId="738"/>
    <cellStyle name="Comma 4 6 2" xfId="1136"/>
    <cellStyle name="Comma 4 6 2 2" xfId="2065"/>
    <cellStyle name="Comma 4 6 3" xfId="1724"/>
    <cellStyle name="Comma 4 7" xfId="968"/>
    <cellStyle name="Comma 4 7 2" xfId="1897"/>
    <cellStyle name="Comma 4 8" xfId="1551"/>
    <cellStyle name="Comma 40" xfId="797"/>
    <cellStyle name="Comma 40 2" xfId="1146"/>
    <cellStyle name="Comma 40 2 2" xfId="2073"/>
    <cellStyle name="Comma 40 3" xfId="1734"/>
    <cellStyle name="Comma 41" xfId="808"/>
    <cellStyle name="Comma 41 2" xfId="1157"/>
    <cellStyle name="Comma 41 2 2" xfId="2084"/>
    <cellStyle name="Comma 41 3" xfId="1745"/>
    <cellStyle name="Comma 42" xfId="815"/>
    <cellStyle name="Comma 42 2" xfId="1164"/>
    <cellStyle name="Comma 42 2 2" xfId="2091"/>
    <cellStyle name="Comma 42 3" xfId="1752"/>
    <cellStyle name="Comma 43" xfId="802"/>
    <cellStyle name="Comma 43 2" xfId="1151"/>
    <cellStyle name="Comma 43 2 2" xfId="2078"/>
    <cellStyle name="Comma 43 3" xfId="1739"/>
    <cellStyle name="Comma 44" xfId="816"/>
    <cellStyle name="Comma 44 2" xfId="1165"/>
    <cellStyle name="Comma 44 2 2" xfId="2092"/>
    <cellStyle name="Comma 44 3" xfId="1753"/>
    <cellStyle name="Comma 45" xfId="798"/>
    <cellStyle name="Comma 45 2" xfId="1147"/>
    <cellStyle name="Comma 45 2 2" xfId="2074"/>
    <cellStyle name="Comma 45 3" xfId="1735"/>
    <cellStyle name="Comma 46" xfId="805"/>
    <cellStyle name="Comma 46 2" xfId="1154"/>
    <cellStyle name="Comma 46 2 2" xfId="2081"/>
    <cellStyle name="Comma 46 3" xfId="1742"/>
    <cellStyle name="Comma 47" xfId="818"/>
    <cellStyle name="Comma 47 2" xfId="1167"/>
    <cellStyle name="Comma 47 2 2" xfId="2094"/>
    <cellStyle name="Comma 47 3" xfId="1755"/>
    <cellStyle name="Comma 48" xfId="804"/>
    <cellStyle name="Comma 48 2" xfId="1153"/>
    <cellStyle name="Comma 48 2 2" xfId="2080"/>
    <cellStyle name="Comma 48 3" xfId="1741"/>
    <cellStyle name="Comma 49" xfId="814"/>
    <cellStyle name="Comma 49 2" xfId="1163"/>
    <cellStyle name="Comma 49 2 2" xfId="2090"/>
    <cellStyle name="Comma 49 3" xfId="1751"/>
    <cellStyle name="Comma 5" xfId="256"/>
    <cellStyle name="Comma 5 2" xfId="257"/>
    <cellStyle name="Comma 5 2 2" xfId="980"/>
    <cellStyle name="Comma 5 2 2 2" xfId="1909"/>
    <cellStyle name="Comma 5 2 3" xfId="1563"/>
    <cellStyle name="Comma 5 3" xfId="258"/>
    <cellStyle name="Comma 5 3 2" xfId="981"/>
    <cellStyle name="Comma 5 3 2 2" xfId="1910"/>
    <cellStyle name="Comma 5 3 3" xfId="1564"/>
    <cellStyle name="Comma 5 4" xfId="259"/>
    <cellStyle name="Comma 5 4 2" xfId="982"/>
    <cellStyle name="Comma 5 4 2 2" xfId="1911"/>
    <cellStyle name="Comma 5 4 3" xfId="1565"/>
    <cellStyle name="Comma 5 5" xfId="979"/>
    <cellStyle name="Comma 5 5 2" xfId="1908"/>
    <cellStyle name="Comma 5 6" xfId="1562"/>
    <cellStyle name="Comma 50" xfId="825"/>
    <cellStyle name="Comma 50 2" xfId="1174"/>
    <cellStyle name="Comma 50 2 2" xfId="2101"/>
    <cellStyle name="Comma 50 3" xfId="1762"/>
    <cellStyle name="Comma 51" xfId="823"/>
    <cellStyle name="Comma 51 2" xfId="1172"/>
    <cellStyle name="Comma 51 2 2" xfId="2099"/>
    <cellStyle name="Comma 51 3" xfId="1760"/>
    <cellStyle name="Comma 52" xfId="820"/>
    <cellStyle name="Comma 52 2" xfId="1169"/>
    <cellStyle name="Comma 52 2 2" xfId="2096"/>
    <cellStyle name="Comma 52 3" xfId="1757"/>
    <cellStyle name="Comma 53" xfId="828"/>
    <cellStyle name="Comma 53 2" xfId="1177"/>
    <cellStyle name="Comma 53 2 2" xfId="2104"/>
    <cellStyle name="Comma 53 3" xfId="1765"/>
    <cellStyle name="Comma 54" xfId="844"/>
    <cellStyle name="Comma 54 2" xfId="1193"/>
    <cellStyle name="Comma 54 2 2" xfId="2120"/>
    <cellStyle name="Comma 54 3" xfId="1781"/>
    <cellStyle name="Comma 55" xfId="834"/>
    <cellStyle name="Comma 55 2" xfId="1183"/>
    <cellStyle name="Comma 55 2 2" xfId="2110"/>
    <cellStyle name="Comma 55 3" xfId="1771"/>
    <cellStyle name="Comma 56" xfId="839"/>
    <cellStyle name="Comma 56 2" xfId="1188"/>
    <cellStyle name="Comma 56 2 2" xfId="2115"/>
    <cellStyle name="Comma 56 3" xfId="1776"/>
    <cellStyle name="Comma 57" xfId="829"/>
    <cellStyle name="Comma 57 2" xfId="1178"/>
    <cellStyle name="Comma 57 2 2" xfId="2105"/>
    <cellStyle name="Comma 57 3" xfId="1766"/>
    <cellStyle name="Comma 58" xfId="837"/>
    <cellStyle name="Comma 58 2" xfId="1186"/>
    <cellStyle name="Comma 58 2 2" xfId="2113"/>
    <cellStyle name="Comma 58 3" xfId="1774"/>
    <cellStyle name="Comma 59" xfId="831"/>
    <cellStyle name="Comma 59 2" xfId="1180"/>
    <cellStyle name="Comma 59 2 2" xfId="2107"/>
    <cellStyle name="Comma 59 3" xfId="1768"/>
    <cellStyle name="Comma 6" xfId="260"/>
    <cellStyle name="Comma 6 2" xfId="261"/>
    <cellStyle name="Comma 6 3" xfId="262"/>
    <cellStyle name="Comma 6 4" xfId="263"/>
    <cellStyle name="Comma 6 5" xfId="264"/>
    <cellStyle name="Comma 6 6" xfId="265"/>
    <cellStyle name="Comma 60" xfId="845"/>
    <cellStyle name="Comma 60 2" xfId="1194"/>
    <cellStyle name="Comma 60 2 2" xfId="2121"/>
    <cellStyle name="Comma 60 3" xfId="1782"/>
    <cellStyle name="Comma 61" xfId="847"/>
    <cellStyle name="Comma 61 2" xfId="1196"/>
    <cellStyle name="Comma 61 2 2" xfId="2123"/>
    <cellStyle name="Comma 61 3" xfId="1784"/>
    <cellStyle name="Comma 62" xfId="849"/>
    <cellStyle name="Comma 62 2" xfId="1198"/>
    <cellStyle name="Comma 62 2 2" xfId="2125"/>
    <cellStyle name="Comma 62 3" xfId="1786"/>
    <cellStyle name="Comma 63" xfId="851"/>
    <cellStyle name="Comma 63 2" xfId="1200"/>
    <cellStyle name="Comma 63 2 2" xfId="2127"/>
    <cellStyle name="Comma 63 3" xfId="1788"/>
    <cellStyle name="Comma 64" xfId="852"/>
    <cellStyle name="Comma 64 2" xfId="1201"/>
    <cellStyle name="Comma 64 2 2" xfId="2128"/>
    <cellStyle name="Comma 64 3" xfId="1789"/>
    <cellStyle name="Comma 65" xfId="853"/>
    <cellStyle name="Comma 65 2" xfId="1202"/>
    <cellStyle name="Comma 65 2 2" xfId="2129"/>
    <cellStyle name="Comma 65 3" xfId="1790"/>
    <cellStyle name="Comma 66" xfId="854"/>
    <cellStyle name="Comma 66 2" xfId="1203"/>
    <cellStyle name="Comma 66 2 2" xfId="2130"/>
    <cellStyle name="Comma 66 3" xfId="1791"/>
    <cellStyle name="Comma 67" xfId="856"/>
    <cellStyle name="Comma 67 2" xfId="1205"/>
    <cellStyle name="Comma 67 2 2" xfId="2132"/>
    <cellStyle name="Comma 67 3" xfId="1793"/>
    <cellStyle name="Comma 68" xfId="857"/>
    <cellStyle name="Comma 68 2" xfId="1206"/>
    <cellStyle name="Comma 68 2 2" xfId="2133"/>
    <cellStyle name="Comma 68 3" xfId="1794"/>
    <cellStyle name="Comma 69" xfId="862"/>
    <cellStyle name="Comma 69 2" xfId="1211"/>
    <cellStyle name="Comma 69 2 2" xfId="2138"/>
    <cellStyle name="Comma 69 3" xfId="1799"/>
    <cellStyle name="Comma 7" xfId="266"/>
    <cellStyle name="Comma 7 2" xfId="267"/>
    <cellStyle name="Comma 7 2 2" xfId="984"/>
    <cellStyle name="Comma 7 2 2 2" xfId="1913"/>
    <cellStyle name="Comma 7 2 3" xfId="1567"/>
    <cellStyle name="Comma 7 3" xfId="268"/>
    <cellStyle name="Comma 7 3 2" xfId="985"/>
    <cellStyle name="Comma 7 3 2 2" xfId="1914"/>
    <cellStyle name="Comma 7 3 3" xfId="1568"/>
    <cellStyle name="Comma 7 4" xfId="983"/>
    <cellStyle name="Comma 7 4 2" xfId="1912"/>
    <cellStyle name="Comma 7 5" xfId="1566"/>
    <cellStyle name="Comma 70" xfId="863"/>
    <cellStyle name="Comma 70 2" xfId="1212"/>
    <cellStyle name="Comma 70 2 2" xfId="2139"/>
    <cellStyle name="Comma 70 3" xfId="1800"/>
    <cellStyle name="Comma 71" xfId="864"/>
    <cellStyle name="Comma 71 2" xfId="1213"/>
    <cellStyle name="Comma 71 2 2" xfId="2140"/>
    <cellStyle name="Comma 71 3" xfId="1801"/>
    <cellStyle name="Comma 71 4" xfId="2744"/>
    <cellStyle name="Comma 72" xfId="866"/>
    <cellStyle name="Comma 72 2" xfId="1215"/>
    <cellStyle name="Comma 72 2 2" xfId="2142"/>
    <cellStyle name="Comma 72 3" xfId="1803"/>
    <cellStyle name="Comma 73" xfId="868"/>
    <cellStyle name="Comma 73 10" xfId="2684"/>
    <cellStyle name="Comma 73 11" xfId="2722"/>
    <cellStyle name="Comma 73 12" xfId="2777"/>
    <cellStyle name="Comma 73 13" xfId="2778"/>
    <cellStyle name="Comma 73 14" xfId="2877"/>
    <cellStyle name="Comma 73 15" xfId="3026"/>
    <cellStyle name="Comma 73 2" xfId="1217"/>
    <cellStyle name="Comma 73 2 2" xfId="2144"/>
    <cellStyle name="Comma 73 3" xfId="1444"/>
    <cellStyle name="Comma 73 3 2" xfId="2371"/>
    <cellStyle name="Comma 73 4" xfId="1488"/>
    <cellStyle name="Comma 73 4 2" xfId="2415"/>
    <cellStyle name="Comma 73 5" xfId="1527"/>
    <cellStyle name="Comma 73 6" xfId="2533"/>
    <cellStyle name="Comma 73 7" xfId="2594"/>
    <cellStyle name="Comma 73 8" xfId="2624"/>
    <cellStyle name="Comma 73 9" xfId="2657"/>
    <cellStyle name="Comma 74" xfId="870"/>
    <cellStyle name="Comma 74 10" xfId="2685"/>
    <cellStyle name="Comma 74 11" xfId="2723"/>
    <cellStyle name="Comma 74 12" xfId="2779"/>
    <cellStyle name="Comma 74 13" xfId="2780"/>
    <cellStyle name="Comma 74 14" xfId="2878"/>
    <cellStyle name="Comma 74 15" xfId="3027"/>
    <cellStyle name="Comma 74 2" xfId="1219"/>
    <cellStyle name="Comma 74 2 2" xfId="2146"/>
    <cellStyle name="Comma 74 3" xfId="1445"/>
    <cellStyle name="Comma 74 3 2" xfId="2372"/>
    <cellStyle name="Comma 74 4" xfId="1489"/>
    <cellStyle name="Comma 74 4 2" xfId="2416"/>
    <cellStyle name="Comma 74 5" xfId="1528"/>
    <cellStyle name="Comma 74 6" xfId="2534"/>
    <cellStyle name="Comma 74 7" xfId="2595"/>
    <cellStyle name="Comma 74 8" xfId="2625"/>
    <cellStyle name="Comma 74 9" xfId="2658"/>
    <cellStyle name="Comma 75" xfId="872"/>
    <cellStyle name="Comma 75 10" xfId="2724"/>
    <cellStyle name="Comma 75 11" xfId="2781"/>
    <cellStyle name="Comma 75 12" xfId="2782"/>
    <cellStyle name="Comma 75 13" xfId="2879"/>
    <cellStyle name="Comma 75 14" xfId="3028"/>
    <cellStyle name="Comma 75 2" xfId="1221"/>
    <cellStyle name="Comma 75 2 2" xfId="2148"/>
    <cellStyle name="Comma 75 3" xfId="1490"/>
    <cellStyle name="Comma 75 3 2" xfId="2417"/>
    <cellStyle name="Comma 75 4" xfId="1529"/>
    <cellStyle name="Comma 75 5" xfId="2535"/>
    <cellStyle name="Comma 75 6" xfId="2596"/>
    <cellStyle name="Comma 75 7" xfId="2626"/>
    <cellStyle name="Comma 75 8" xfId="2659"/>
    <cellStyle name="Comma 75 9" xfId="2686"/>
    <cellStyle name="Comma 76" xfId="873"/>
    <cellStyle name="Comma 76 2" xfId="1222"/>
    <cellStyle name="Comma 76 2 2" xfId="2149"/>
    <cellStyle name="Comma 76 3" xfId="1807"/>
    <cellStyle name="Comma 77" xfId="876"/>
    <cellStyle name="Comma 77 2" xfId="1225"/>
    <cellStyle name="Comma 77 2 2" xfId="2152"/>
    <cellStyle name="Comma 77 3" xfId="1810"/>
    <cellStyle name="Comma 78" xfId="878"/>
    <cellStyle name="Comma 78 2" xfId="1227"/>
    <cellStyle name="Comma 78 2 2" xfId="2154"/>
    <cellStyle name="Comma 78 3" xfId="1812"/>
    <cellStyle name="Comma 79" xfId="888"/>
    <cellStyle name="Comma 79 2" xfId="1237"/>
    <cellStyle name="Comma 79 2 2" xfId="2164"/>
    <cellStyle name="Comma 79 3" xfId="1822"/>
    <cellStyle name="Comma 8" xfId="269"/>
    <cellStyle name="Comma 8 2" xfId="270"/>
    <cellStyle name="Comma 8 3" xfId="271"/>
    <cellStyle name="Comma 8 4" xfId="272"/>
    <cellStyle name="Comma 8 5" xfId="273"/>
    <cellStyle name="Comma 80" xfId="881"/>
    <cellStyle name="Comma 80 2" xfId="1230"/>
    <cellStyle name="Comma 80 2 2" xfId="2157"/>
    <cellStyle name="Comma 80 3" xfId="1815"/>
    <cellStyle name="Comma 81" xfId="886"/>
    <cellStyle name="Comma 81 2" xfId="1235"/>
    <cellStyle name="Comma 81 2 2" xfId="2162"/>
    <cellStyle name="Comma 81 3" xfId="1820"/>
    <cellStyle name="Comma 82" xfId="877"/>
    <cellStyle name="Comma 82 2" xfId="1226"/>
    <cellStyle name="Comma 82 2 2" xfId="2153"/>
    <cellStyle name="Comma 82 3" xfId="1811"/>
    <cellStyle name="Comma 83" xfId="889"/>
    <cellStyle name="Comma 83 2" xfId="1238"/>
    <cellStyle name="Comma 83 2 2" xfId="2165"/>
    <cellStyle name="Comma 83 3" xfId="1823"/>
    <cellStyle name="Comma 84" xfId="884"/>
    <cellStyle name="Comma 84 2" xfId="1233"/>
    <cellStyle name="Comma 84 2 2" xfId="2160"/>
    <cellStyle name="Comma 84 3" xfId="1818"/>
    <cellStyle name="Comma 85" xfId="895"/>
    <cellStyle name="Comma 85 2" xfId="1244"/>
    <cellStyle name="Comma 85 2 2" xfId="2171"/>
    <cellStyle name="Comma 85 3" xfId="1829"/>
    <cellStyle name="Comma 86" xfId="897"/>
    <cellStyle name="Comma 86 2" xfId="1246"/>
    <cellStyle name="Comma 86 2 2" xfId="2173"/>
    <cellStyle name="Comma 86 3" xfId="1831"/>
    <cellStyle name="Comma 87" xfId="899"/>
    <cellStyle name="Comma 87 2" xfId="1248"/>
    <cellStyle name="Comma 87 2 2" xfId="2175"/>
    <cellStyle name="Comma 87 3" xfId="1833"/>
    <cellStyle name="Comma 88" xfId="901"/>
    <cellStyle name="Comma 88 2" xfId="1250"/>
    <cellStyle name="Comma 88 2 2" xfId="2177"/>
    <cellStyle name="Comma 88 3" xfId="1835"/>
    <cellStyle name="Comma 89" xfId="903"/>
    <cellStyle name="Comma 89 2" xfId="1252"/>
    <cellStyle name="Comma 89 2 2" xfId="2179"/>
    <cellStyle name="Comma 89 3" xfId="1837"/>
    <cellStyle name="Comma 9" xfId="274"/>
    <cellStyle name="Comma 9 2" xfId="275"/>
    <cellStyle name="Comma 9 3" xfId="276"/>
    <cellStyle name="Comma 90" xfId="905"/>
    <cellStyle name="Comma 90 2" xfId="1254"/>
    <cellStyle name="Comma 90 2 2" xfId="2181"/>
    <cellStyle name="Comma 90 3" xfId="1839"/>
    <cellStyle name="Comma 91" xfId="906"/>
    <cellStyle name="Comma 91 2" xfId="1255"/>
    <cellStyle name="Comma 91 2 2" xfId="2182"/>
    <cellStyle name="Comma 91 3" xfId="1840"/>
    <cellStyle name="Comma 92" xfId="907"/>
    <cellStyle name="Comma 92 2" xfId="1256"/>
    <cellStyle name="Comma 92 2 2" xfId="2183"/>
    <cellStyle name="Comma 92 3" xfId="1841"/>
    <cellStyle name="Comma 93" xfId="908"/>
    <cellStyle name="Comma 93 2" xfId="1257"/>
    <cellStyle name="Comma 93 2 2" xfId="2184"/>
    <cellStyle name="Comma 93 3" xfId="1842"/>
    <cellStyle name="Comma 94" xfId="910"/>
    <cellStyle name="Comma 94 2" xfId="1259"/>
    <cellStyle name="Comma 94 2 2" xfId="2186"/>
    <cellStyle name="Comma 94 3" xfId="1844"/>
    <cellStyle name="Comma 95" xfId="912"/>
    <cellStyle name="Comma 95 2" xfId="1261"/>
    <cellStyle name="Comma 95 2 2" xfId="2188"/>
    <cellStyle name="Comma 95 3" xfId="1846"/>
    <cellStyle name="Comma 95 4" xfId="3037"/>
    <cellStyle name="Comma 96" xfId="913"/>
    <cellStyle name="Comma 96 2" xfId="1262"/>
    <cellStyle name="Comma 96 2 2" xfId="2189"/>
    <cellStyle name="Comma 96 3" xfId="1847"/>
    <cellStyle name="Comma 97" xfId="916"/>
    <cellStyle name="Comma 97 10" xfId="2721"/>
    <cellStyle name="Comma 97 11" xfId="2783"/>
    <cellStyle name="Comma 97 12" xfId="2784"/>
    <cellStyle name="Comma 97 13" xfId="2876"/>
    <cellStyle name="Comma 97 14" xfId="3029"/>
    <cellStyle name="Comma 97 2" xfId="1443"/>
    <cellStyle name="Comma 97 2 2" xfId="2370"/>
    <cellStyle name="Comma 97 3" xfId="1487"/>
    <cellStyle name="Comma 97 3 2" xfId="2414"/>
    <cellStyle name="Comma 97 4" xfId="1526"/>
    <cellStyle name="Comma 97 5" xfId="2532"/>
    <cellStyle name="Comma 97 6" xfId="2593"/>
    <cellStyle name="Comma 97 7" xfId="2623"/>
    <cellStyle name="Comma 97 8" xfId="2656"/>
    <cellStyle name="Comma 97 9" xfId="2683"/>
    <cellStyle name="Comma 98" xfId="917"/>
    <cellStyle name="Comma 98 2" xfId="1850"/>
    <cellStyle name="Comma 99" xfId="919"/>
    <cellStyle name="Comma 99 2" xfId="1852"/>
    <cellStyle name="Explanatory Text" xfId="764" builtinId="53" customBuiltin="1"/>
    <cellStyle name="Explanatory Text 2" xfId="277"/>
    <cellStyle name="Good" xfId="755" builtinId="26" customBuiltin="1"/>
    <cellStyle name="Good 2" xfId="278"/>
    <cellStyle name="header" xfId="741"/>
    <cellStyle name="Header Total" xfId="742"/>
    <cellStyle name="Header1" xfId="743"/>
    <cellStyle name="Header2" xfId="744"/>
    <cellStyle name="Header3" xfId="745"/>
    <cellStyle name="Header4" xfId="746"/>
    <cellStyle name="Heading 1" xfId="751" builtinId="16" customBuiltin="1"/>
    <cellStyle name="Heading 1 2" xfId="279"/>
    <cellStyle name="Heading 2" xfId="752" builtinId="17" customBuiltin="1"/>
    <cellStyle name="Heading 2 2" xfId="280"/>
    <cellStyle name="Heading 3" xfId="753" builtinId="18" customBuiltin="1"/>
    <cellStyle name="Heading 3 2" xfId="281"/>
    <cellStyle name="Heading 4" xfId="754" builtinId="19" customBuiltin="1"/>
    <cellStyle name="Heading 4 2" xfId="282"/>
    <cellStyle name="Input" xfId="758" builtinId="20" customBuiltin="1"/>
    <cellStyle name="Input 2" xfId="283"/>
    <cellStyle name="Linked Cell" xfId="761" builtinId="24" customBuiltin="1"/>
    <cellStyle name="Linked Cell 2" xfId="284"/>
    <cellStyle name="Neutral" xfId="757" builtinId="28" customBuiltin="1"/>
    <cellStyle name="Neutral 2" xfId="285"/>
    <cellStyle name="NonPrint_copyright" xfId="747"/>
    <cellStyle name="Normal" xfId="0" builtinId="0"/>
    <cellStyle name="Normal - Style1" xfId="286"/>
    <cellStyle name="Normal - Style2" xfId="287"/>
    <cellStyle name="Normal - Style3" xfId="288"/>
    <cellStyle name="Normal - Style4" xfId="289"/>
    <cellStyle name="Normal - Style5" xfId="290"/>
    <cellStyle name="Normal - Style6" xfId="291"/>
    <cellStyle name="Normal - Style7" xfId="292"/>
    <cellStyle name="Normal - Style8" xfId="293"/>
    <cellStyle name="Normal 10" xfId="294"/>
    <cellStyle name="Normal 10 2" xfId="295"/>
    <cellStyle name="Normal 10 2 2" xfId="296"/>
    <cellStyle name="Normal 10 3" xfId="297"/>
    <cellStyle name="Normal 10 3 2" xfId="298"/>
    <cellStyle name="Normal 10 3 3" xfId="299"/>
    <cellStyle name="Normal 10 3 4" xfId="300"/>
    <cellStyle name="Normal 10 3 5" xfId="301"/>
    <cellStyle name="Normal 10 4" xfId="302"/>
    <cellStyle name="Normal 10 5" xfId="303"/>
    <cellStyle name="Normal 10 6" xfId="304"/>
    <cellStyle name="Normal 10 7" xfId="986"/>
    <cellStyle name="Normal 10 7 2" xfId="1915"/>
    <cellStyle name="Normal 10 8" xfId="1569"/>
    <cellStyle name="Normal 100" xfId="914"/>
    <cellStyle name="Normal 100 2" xfId="1263"/>
    <cellStyle name="Normal 100 2 2" xfId="2190"/>
    <cellStyle name="Normal 100 3" xfId="1848"/>
    <cellStyle name="Normal 101" xfId="915"/>
    <cellStyle name="Normal 101 2" xfId="1849"/>
    <cellStyle name="Normal 102" xfId="918"/>
    <cellStyle name="Normal 102 2" xfId="1851"/>
    <cellStyle name="Normal 103" xfId="921"/>
    <cellStyle name="Normal 103 2" xfId="1854"/>
    <cellStyle name="Normal 104" xfId="936"/>
    <cellStyle name="Normal 104 2" xfId="1869"/>
    <cellStyle name="Normal 104 3" xfId="3041"/>
    <cellStyle name="Normal 105" xfId="938"/>
    <cellStyle name="Normal 105 2" xfId="1871"/>
    <cellStyle name="Normal 106" xfId="940"/>
    <cellStyle name="Normal 106 2" xfId="1873"/>
    <cellStyle name="Normal 107" xfId="945"/>
    <cellStyle name="Normal 108" xfId="1137"/>
    <cellStyle name="Normal 109" xfId="942"/>
    <cellStyle name="Normal 109 2" xfId="1875"/>
    <cellStyle name="Normal 11" xfId="305"/>
    <cellStyle name="Normal 11 2" xfId="306"/>
    <cellStyle name="Normal 11 2 2" xfId="307"/>
    <cellStyle name="Normal 11 2 2 2" xfId="308"/>
    <cellStyle name="Normal 11 2 2 2 2" xfId="990"/>
    <cellStyle name="Normal 11 2 2 2 2 2" xfId="1919"/>
    <cellStyle name="Normal 11 2 2 2 3" xfId="1573"/>
    <cellStyle name="Normal 11 2 2 3" xfId="989"/>
    <cellStyle name="Normal 11 2 2 3 2" xfId="1918"/>
    <cellStyle name="Normal 11 2 2 4" xfId="1572"/>
    <cellStyle name="Normal 11 2 3" xfId="309"/>
    <cellStyle name="Normal 11 2 3 2" xfId="991"/>
    <cellStyle name="Normal 11 2 3 2 2" xfId="1920"/>
    <cellStyle name="Normal 11 2 3 3" xfId="1574"/>
    <cellStyle name="Normal 11 2 4" xfId="988"/>
    <cellStyle name="Normal 11 2 4 2" xfId="1917"/>
    <cellStyle name="Normal 11 2 5" xfId="1571"/>
    <cellStyle name="Normal 11 3" xfId="310"/>
    <cellStyle name="Normal 11 3 2" xfId="992"/>
    <cellStyle name="Normal 11 3 2 2" xfId="1921"/>
    <cellStyle name="Normal 11 3 3" xfId="1575"/>
    <cellStyle name="Normal 11 4" xfId="311"/>
    <cellStyle name="Normal 11 4 2" xfId="993"/>
    <cellStyle name="Normal 11 4 2 2" xfId="1922"/>
    <cellStyle name="Normal 11 4 3" xfId="1576"/>
    <cellStyle name="Normal 11 5" xfId="987"/>
    <cellStyle name="Normal 11 5 2" xfId="1916"/>
    <cellStyle name="Normal 11 6" xfId="1570"/>
    <cellStyle name="Normal 110" xfId="944"/>
    <cellStyle name="Normal 110 2" xfId="1877"/>
    <cellStyle name="Normal 111" xfId="1265"/>
    <cellStyle name="Normal 111 2" xfId="2192"/>
    <cellStyle name="Normal 112" xfId="1266"/>
    <cellStyle name="Normal 112 2" xfId="2193"/>
    <cellStyle name="Normal 113" xfId="1268"/>
    <cellStyle name="Normal 113 2" xfId="2195"/>
    <cellStyle name="Normal 114" xfId="1289"/>
    <cellStyle name="Normal 114 2" xfId="2216"/>
    <cellStyle name="Normal 115" xfId="1280"/>
    <cellStyle name="Normal 115 2" xfId="2207"/>
    <cellStyle name="Normal 116" xfId="1277"/>
    <cellStyle name="Normal 116 2" xfId="2204"/>
    <cellStyle name="Normal 117" xfId="1290"/>
    <cellStyle name="Normal 117 2" xfId="2217"/>
    <cellStyle name="Normal 118" xfId="1293"/>
    <cellStyle name="Normal 118 2" xfId="2220"/>
    <cellStyle name="Normal 119" xfId="1297"/>
    <cellStyle name="Normal 119 2" xfId="2224"/>
    <cellStyle name="Normal 12" xfId="312"/>
    <cellStyle name="Normal 12 2" xfId="313"/>
    <cellStyle name="Normal 12 3" xfId="314"/>
    <cellStyle name="Normal 12 4" xfId="315"/>
    <cellStyle name="Normal 12 5" xfId="316"/>
    <cellStyle name="Normal 120" xfId="1296"/>
    <cellStyle name="Normal 120 2" xfId="2223"/>
    <cellStyle name="Normal 121" xfId="1309"/>
    <cellStyle name="Normal 121 2" xfId="2236"/>
    <cellStyle name="Normal 122" xfId="1316"/>
    <cellStyle name="Normal 122 2" xfId="2243"/>
    <cellStyle name="Normal 123" xfId="1331"/>
    <cellStyle name="Normal 123 2" xfId="2258"/>
    <cellStyle name="Normal 124" xfId="1333"/>
    <cellStyle name="Normal 124 2" xfId="2260"/>
    <cellStyle name="Normal 125" xfId="1328"/>
    <cellStyle name="Normal 125 2" xfId="2255"/>
    <cellStyle name="Normal 126" xfId="1320"/>
    <cellStyle name="Normal 126 2" xfId="2247"/>
    <cellStyle name="Normal 127" xfId="1332"/>
    <cellStyle name="Normal 127 2" xfId="2259"/>
    <cellStyle name="Normal 128" xfId="1330"/>
    <cellStyle name="Normal 128 2" xfId="2257"/>
    <cellStyle name="Normal 129" xfId="1323"/>
    <cellStyle name="Normal 129 2" xfId="2250"/>
    <cellStyle name="Normal 13" xfId="317"/>
    <cellStyle name="Normal 13 2" xfId="318"/>
    <cellStyle name="Normal 13 2 2" xfId="995"/>
    <cellStyle name="Normal 13 2 2 2" xfId="1924"/>
    <cellStyle name="Normal 13 2 3" xfId="1578"/>
    <cellStyle name="Normal 13 3" xfId="319"/>
    <cellStyle name="Normal 13 3 2" xfId="996"/>
    <cellStyle name="Normal 13 3 2 2" xfId="1925"/>
    <cellStyle name="Normal 13 3 3" xfId="1579"/>
    <cellStyle name="Normal 13 4" xfId="994"/>
    <cellStyle name="Normal 13 4 2" xfId="1923"/>
    <cellStyle name="Normal 13 5" xfId="1577"/>
    <cellStyle name="Normal 130" xfId="1325"/>
    <cellStyle name="Normal 130 2" xfId="2252"/>
    <cellStyle name="Normal 131" xfId="1326"/>
    <cellStyle name="Normal 131 2" xfId="2253"/>
    <cellStyle name="Normal 132" xfId="1322"/>
    <cellStyle name="Normal 132 2" xfId="2249"/>
    <cellStyle name="Normal 133" xfId="1337"/>
    <cellStyle name="Normal 133 2" xfId="2264"/>
    <cellStyle name="Normal 134" xfId="1339"/>
    <cellStyle name="Normal 134 2" xfId="2266"/>
    <cellStyle name="Normal 135" xfId="1341"/>
    <cellStyle name="Normal 135 2" xfId="2268"/>
    <cellStyle name="Normal 136" xfId="1343"/>
    <cellStyle name="Normal 136 2" xfId="2270"/>
    <cellStyle name="Normal 137" xfId="1345"/>
    <cellStyle name="Normal 137 2" xfId="2272"/>
    <cellStyle name="Normal 137 4 2 2" xfId="2473"/>
    <cellStyle name="Normal 137 4 2 2 2" xfId="2598"/>
    <cellStyle name="Normal 137 4 2 2 3" xfId="2785"/>
    <cellStyle name="Normal 138" xfId="1347"/>
    <cellStyle name="Normal 138 2" xfId="2274"/>
    <cellStyle name="Normal 139" xfId="1355"/>
    <cellStyle name="Normal 139 2" xfId="2282"/>
    <cellStyle name="Normal 14" xfId="320"/>
    <cellStyle name="Normal 14 2" xfId="321"/>
    <cellStyle name="Normal 14 3" xfId="322"/>
    <cellStyle name="Normal 14 4" xfId="323"/>
    <cellStyle name="Normal 14 5" xfId="324"/>
    <cellStyle name="Normal 140" xfId="1358"/>
    <cellStyle name="Normal 140 2" xfId="2285"/>
    <cellStyle name="Normal 141" xfId="1357"/>
    <cellStyle name="Normal 141 2" xfId="2284"/>
    <cellStyle name="Normal 142" xfId="1361"/>
    <cellStyle name="Normal 142 2" xfId="2288"/>
    <cellStyle name="Normal 143" xfId="1366"/>
    <cellStyle name="Normal 143 2" xfId="2293"/>
    <cellStyle name="Normal 144" xfId="1352"/>
    <cellStyle name="Normal 144 2" xfId="2279"/>
    <cellStyle name="Normal 145" xfId="1350"/>
    <cellStyle name="Normal 145 2" xfId="2277"/>
    <cellStyle name="Normal 146" xfId="1359"/>
    <cellStyle name="Normal 146 2" xfId="2286"/>
    <cellStyle name="Normal 147" xfId="1365"/>
    <cellStyle name="Normal 147 2" xfId="2292"/>
    <cellStyle name="Normal 148" xfId="1364"/>
    <cellStyle name="Normal 148 2" xfId="2291"/>
    <cellStyle name="Normal 149" xfId="1362"/>
    <cellStyle name="Normal 149 2" xfId="2289"/>
    <cellStyle name="Normal 15" xfId="325"/>
    <cellStyle name="Normal 15 2" xfId="326"/>
    <cellStyle name="Normal 15 2 2" xfId="998"/>
    <cellStyle name="Normal 15 2 2 2" xfId="1927"/>
    <cellStyle name="Normal 15 2 3" xfId="1581"/>
    <cellStyle name="Normal 15 3" xfId="997"/>
    <cellStyle name="Normal 15 3 2" xfId="1926"/>
    <cellStyle name="Normal 15 4" xfId="1580"/>
    <cellStyle name="Normal 150" xfId="1369"/>
    <cellStyle name="Normal 150 2" xfId="2296"/>
    <cellStyle name="Normal 151" xfId="1371"/>
    <cellStyle name="Normal 151 2" xfId="2298"/>
    <cellStyle name="Normal 152" xfId="1373"/>
    <cellStyle name="Normal 152 2" xfId="2300"/>
    <cellStyle name="Normal 153" xfId="1375"/>
    <cellStyle name="Normal 153 2" xfId="2302"/>
    <cellStyle name="Normal 154" xfId="1377"/>
    <cellStyle name="Normal 154 2" xfId="2304"/>
    <cellStyle name="Normal 155" xfId="1379"/>
    <cellStyle name="Normal 155 2" xfId="2306"/>
    <cellStyle name="Normal 156" xfId="1381"/>
    <cellStyle name="Normal 156 2" xfId="2308"/>
    <cellStyle name="Normal 157" xfId="1383"/>
    <cellStyle name="Normal 157 2" xfId="2310"/>
    <cellStyle name="Normal 158" xfId="1385"/>
    <cellStyle name="Normal 158 2" xfId="2312"/>
    <cellStyle name="Normal 159" xfId="1387"/>
    <cellStyle name="Normal 159 2" xfId="2314"/>
    <cellStyle name="Normal 16" xfId="327"/>
    <cellStyle name="Normal 160" xfId="1389"/>
    <cellStyle name="Normal 160 2" xfId="2316"/>
    <cellStyle name="Normal 161" xfId="1391"/>
    <cellStyle name="Normal 161 2" xfId="2318"/>
    <cellStyle name="Normal 162" xfId="1393"/>
    <cellStyle name="Normal 162 2" xfId="2320"/>
    <cellStyle name="Normal 163" xfId="1395"/>
    <cellStyle name="Normal 163 2" xfId="2322"/>
    <cellStyle name="Normal 164" xfId="1397"/>
    <cellStyle name="Normal 164 2" xfId="2324"/>
    <cellStyle name="Normal 165" xfId="1399"/>
    <cellStyle name="Normal 165 2" xfId="2326"/>
    <cellStyle name="Normal 166" xfId="1404"/>
    <cellStyle name="Normal 166 2" xfId="2331"/>
    <cellStyle name="Normal 167" xfId="1421"/>
    <cellStyle name="Normal 167 2" xfId="2348"/>
    <cellStyle name="Normal 168" xfId="1424"/>
    <cellStyle name="Normal 168 2" xfId="2351"/>
    <cellStyle name="Normal 169" xfId="1423"/>
    <cellStyle name="Normal 169 2" xfId="2350"/>
    <cellStyle name="Normal 17" xfId="328"/>
    <cellStyle name="Normal 170" xfId="1436"/>
    <cellStyle name="Normal 170 2" xfId="2363"/>
    <cellStyle name="Normal 171" xfId="1447"/>
    <cellStyle name="Normal 171 2" xfId="2374"/>
    <cellStyle name="Normal 172" xfId="1449"/>
    <cellStyle name="Normal 172 2" xfId="2376"/>
    <cellStyle name="Normal 173" xfId="1451"/>
    <cellStyle name="Normal 173 2" xfId="2378"/>
    <cellStyle name="Normal 174" xfId="1453"/>
    <cellStyle name="Normal 174 2" xfId="2380"/>
    <cellStyle name="Normal 175" xfId="1455"/>
    <cellStyle name="Normal 175 2" xfId="2382"/>
    <cellStyle name="Normal 176" xfId="1457"/>
    <cellStyle name="Normal 176 2" xfId="2384"/>
    <cellStyle name="Normal 177" xfId="1459"/>
    <cellStyle name="Normal 177 2" xfId="2386"/>
    <cellStyle name="Normal 178" xfId="1461"/>
    <cellStyle name="Normal 178 2" xfId="2388"/>
    <cellStyle name="Normal 179" xfId="1464"/>
    <cellStyle name="Normal 179 2" xfId="2391"/>
    <cellStyle name="Normal 18" xfId="329"/>
    <cellStyle name="Normal 18 2" xfId="330"/>
    <cellStyle name="Normal 18 3" xfId="999"/>
    <cellStyle name="Normal 18 3 2" xfId="1928"/>
    <cellStyle name="Normal 18 4" xfId="1582"/>
    <cellStyle name="Normal 180" xfId="1478"/>
    <cellStyle name="Normal 180 2" xfId="2405"/>
    <cellStyle name="Normal 181" xfId="1497"/>
    <cellStyle name="Normal 181 2" xfId="2424"/>
    <cellStyle name="Normal 182" xfId="1498"/>
    <cellStyle name="Normal 182 2" xfId="2425"/>
    <cellStyle name="Normal 183" xfId="1499"/>
    <cellStyle name="Normal 183 2" xfId="2426"/>
    <cellStyle name="Normal 184" xfId="1500"/>
    <cellStyle name="Normal 184 2" xfId="2427"/>
    <cellStyle name="Normal 185" xfId="1501"/>
    <cellStyle name="Normal 185 2" xfId="2428"/>
    <cellStyle name="Normal 186" xfId="1502"/>
    <cellStyle name="Normal 186 2" xfId="2429"/>
    <cellStyle name="Normal 187" xfId="1494"/>
    <cellStyle name="Normal 187 2" xfId="2421"/>
    <cellStyle name="Normal 188" xfId="1463"/>
    <cellStyle name="Normal 188 2" xfId="2390"/>
    <cellStyle name="Normal 189" xfId="1471"/>
    <cellStyle name="Normal 189 2" xfId="2398"/>
    <cellStyle name="Normal 19" xfId="331"/>
    <cellStyle name="Normal 190" xfId="1521"/>
    <cellStyle name="Normal 191" xfId="1725"/>
    <cellStyle name="Normal 192" xfId="1504"/>
    <cellStyle name="Normal 193" xfId="1722"/>
    <cellStyle name="Normal 194" xfId="2434"/>
    <cellStyle name="Normal 195" xfId="1547"/>
    <cellStyle name="Normal 196" xfId="2432"/>
    <cellStyle name="Normal 197" xfId="2435"/>
    <cellStyle name="Normal 198" xfId="2431"/>
    <cellStyle name="Normal 199" xfId="1583"/>
    <cellStyle name="Normal 2" xfId="3"/>
    <cellStyle name="Normal 2 10" xfId="332"/>
    <cellStyle name="Normal 2 10 2" xfId="333"/>
    <cellStyle name="Normal 2 100" xfId="334"/>
    <cellStyle name="Normal 2 101" xfId="335"/>
    <cellStyle name="Normal 2 102" xfId="336"/>
    <cellStyle name="Normal 2 103" xfId="337"/>
    <cellStyle name="Normal 2 104" xfId="338"/>
    <cellStyle name="Normal 2 105" xfId="339"/>
    <cellStyle name="Normal 2 106" xfId="340"/>
    <cellStyle name="Normal 2 107" xfId="341"/>
    <cellStyle name="Normal 2 108" xfId="342"/>
    <cellStyle name="Normal 2 109" xfId="343"/>
    <cellStyle name="Normal 2 11" xfId="344"/>
    <cellStyle name="Normal 2 110" xfId="345"/>
    <cellStyle name="Normal 2 111" xfId="346"/>
    <cellStyle name="Normal 2 112" xfId="347"/>
    <cellStyle name="Normal 2 113" xfId="348"/>
    <cellStyle name="Normal 2 114" xfId="349"/>
    <cellStyle name="Normal 2 115" xfId="350"/>
    <cellStyle name="Normal 2 116" xfId="351"/>
    <cellStyle name="Normal 2 117" xfId="352"/>
    <cellStyle name="Normal 2 118" xfId="353"/>
    <cellStyle name="Normal 2 119" xfId="354"/>
    <cellStyle name="Normal 2 12" xfId="355"/>
    <cellStyle name="Normal 2 120" xfId="356"/>
    <cellStyle name="Normal 2 121" xfId="357"/>
    <cellStyle name="Normal 2 122" xfId="358"/>
    <cellStyle name="Normal 2 123" xfId="359"/>
    <cellStyle name="Normal 2 124" xfId="360"/>
    <cellStyle name="Normal 2 125" xfId="361"/>
    <cellStyle name="Normal 2 126" xfId="362"/>
    <cellStyle name="Normal 2 127" xfId="363"/>
    <cellStyle name="Normal 2 128" xfId="364"/>
    <cellStyle name="Normal 2 129" xfId="365"/>
    <cellStyle name="Normal 2 13" xfId="366"/>
    <cellStyle name="Normal 2 130" xfId="367"/>
    <cellStyle name="Normal 2 131" xfId="368"/>
    <cellStyle name="Normal 2 132" xfId="369"/>
    <cellStyle name="Normal 2 133" xfId="370"/>
    <cellStyle name="Normal 2 134" xfId="371"/>
    <cellStyle name="Normal 2 135" xfId="372"/>
    <cellStyle name="Normal 2 136" xfId="373"/>
    <cellStyle name="Normal 2 137" xfId="374"/>
    <cellStyle name="Normal 2 138" xfId="375"/>
    <cellStyle name="Normal 2 139" xfId="376"/>
    <cellStyle name="Normal 2 14" xfId="377"/>
    <cellStyle name="Normal 2 140" xfId="378"/>
    <cellStyle name="Normal 2 141" xfId="379"/>
    <cellStyle name="Normal 2 142" xfId="380"/>
    <cellStyle name="Normal 2 143" xfId="381"/>
    <cellStyle name="Normal 2 144" xfId="382"/>
    <cellStyle name="Normal 2 145" xfId="383"/>
    <cellStyle name="Normal 2 146" xfId="384"/>
    <cellStyle name="Normal 2 147" xfId="385"/>
    <cellStyle name="Normal 2 148" xfId="386"/>
    <cellStyle name="Normal 2 149" xfId="387"/>
    <cellStyle name="Normal 2 15" xfId="388"/>
    <cellStyle name="Normal 2 150" xfId="389"/>
    <cellStyle name="Normal 2 151" xfId="390"/>
    <cellStyle name="Normal 2 152" xfId="391"/>
    <cellStyle name="Normal 2 153" xfId="392"/>
    <cellStyle name="Normal 2 154" xfId="393"/>
    <cellStyle name="Normal 2 155" xfId="394"/>
    <cellStyle name="Normal 2 156" xfId="395"/>
    <cellStyle name="Normal 2 157" xfId="396"/>
    <cellStyle name="Normal 2 158" xfId="397"/>
    <cellStyle name="Normal 2 159" xfId="398"/>
    <cellStyle name="Normal 2 16" xfId="399"/>
    <cellStyle name="Normal 2 160" xfId="400"/>
    <cellStyle name="Normal 2 161" xfId="401"/>
    <cellStyle name="Normal 2 162" xfId="402"/>
    <cellStyle name="Normal 2 163" xfId="403"/>
    <cellStyle name="Normal 2 164" xfId="404"/>
    <cellStyle name="Normal 2 165" xfId="405"/>
    <cellStyle name="Normal 2 166" xfId="406"/>
    <cellStyle name="Normal 2 167" xfId="407"/>
    <cellStyle name="Normal 2 168" xfId="408"/>
    <cellStyle name="Normal 2 169" xfId="409"/>
    <cellStyle name="Normal 2 17" xfId="410"/>
    <cellStyle name="Normal 2 170" xfId="411"/>
    <cellStyle name="Normal 2 171" xfId="412"/>
    <cellStyle name="Normal 2 172" xfId="413"/>
    <cellStyle name="Normal 2 173" xfId="414"/>
    <cellStyle name="Normal 2 174" xfId="415"/>
    <cellStyle name="Normal 2 175" xfId="416"/>
    <cellStyle name="Normal 2 176" xfId="417"/>
    <cellStyle name="Normal 2 177" xfId="418"/>
    <cellStyle name="Normal 2 178" xfId="419"/>
    <cellStyle name="Normal 2 179" xfId="420"/>
    <cellStyle name="Normal 2 18" xfId="421"/>
    <cellStyle name="Normal 2 180" xfId="422"/>
    <cellStyle name="Normal 2 181" xfId="423"/>
    <cellStyle name="Normal 2 182" xfId="424"/>
    <cellStyle name="Normal 2 183" xfId="425"/>
    <cellStyle name="Normal 2 184" xfId="426"/>
    <cellStyle name="Normal 2 185" xfId="427"/>
    <cellStyle name="Normal 2 186" xfId="428"/>
    <cellStyle name="Normal 2 187" xfId="429"/>
    <cellStyle name="Normal 2 188" xfId="430"/>
    <cellStyle name="Normal 2 189" xfId="431"/>
    <cellStyle name="Normal 2 19" xfId="432"/>
    <cellStyle name="Normal 2 190" xfId="433"/>
    <cellStyle name="Normal 2 191" xfId="434"/>
    <cellStyle name="Normal 2 192" xfId="435"/>
    <cellStyle name="Normal 2 193" xfId="436"/>
    <cellStyle name="Normal 2 194" xfId="437"/>
    <cellStyle name="Normal 2 195" xfId="438"/>
    <cellStyle name="Normal 2 196" xfId="439"/>
    <cellStyle name="Normal 2 197" xfId="440"/>
    <cellStyle name="Normal 2 198" xfId="441"/>
    <cellStyle name="Normal 2 199" xfId="442"/>
    <cellStyle name="Normal 2 199 2" xfId="1000"/>
    <cellStyle name="Normal 2 199 2 2" xfId="1929"/>
    <cellStyle name="Normal 2 199 3" xfId="1585"/>
    <cellStyle name="Normal 2 2" xfId="443"/>
    <cellStyle name="Normal 2 2 10" xfId="444"/>
    <cellStyle name="Normal 2 2 10 2" xfId="1002"/>
    <cellStyle name="Normal 2 2 10 2 2" xfId="1931"/>
    <cellStyle name="Normal 2 2 10 3" xfId="1587"/>
    <cellStyle name="Normal 2 2 11" xfId="1001"/>
    <cellStyle name="Normal 2 2 11 2" xfId="1930"/>
    <cellStyle name="Normal 2 2 12" xfId="1586"/>
    <cellStyle name="Normal 2 2 13" xfId="2474"/>
    <cellStyle name="Normal 2 2 2" xfId="445"/>
    <cellStyle name="Normal 2 2 2 2" xfId="446"/>
    <cellStyle name="Normal 2 2 2 2 2" xfId="447"/>
    <cellStyle name="Normal 2 2 2 2 2 2" xfId="1005"/>
    <cellStyle name="Normal 2 2 2 2 2 2 2" xfId="1934"/>
    <cellStyle name="Normal 2 2 2 2 2 3" xfId="1590"/>
    <cellStyle name="Normal 2 2 2 2 3" xfId="448"/>
    <cellStyle name="Normal 2 2 2 2 3 2" xfId="1006"/>
    <cellStyle name="Normal 2 2 2 2 3 2 2" xfId="1935"/>
    <cellStyle name="Normal 2 2 2 2 3 3" xfId="1591"/>
    <cellStyle name="Normal 2 2 2 2 4" xfId="1004"/>
    <cellStyle name="Normal 2 2 2 2 4 2" xfId="1933"/>
    <cellStyle name="Normal 2 2 2 2 5" xfId="1589"/>
    <cellStyle name="Normal 2 2 2 3" xfId="449"/>
    <cellStyle name="Normal 2 2 2 4" xfId="450"/>
    <cellStyle name="Normal 2 2 2 4 2" xfId="451"/>
    <cellStyle name="Normal 2 2 2 4 2 2" xfId="1007"/>
    <cellStyle name="Normal 2 2 2 4 2 2 2" xfId="1936"/>
    <cellStyle name="Normal 2 2 2 4 2 3" xfId="1592"/>
    <cellStyle name="Normal 2 2 2 5" xfId="452"/>
    <cellStyle name="Normal 2 2 2 5 2" xfId="1008"/>
    <cellStyle name="Normal 2 2 2 5 2 2" xfId="1937"/>
    <cellStyle name="Normal 2 2 2 5 3" xfId="1593"/>
    <cellStyle name="Normal 2 2 2 6" xfId="453"/>
    <cellStyle name="Normal 2 2 2 6 2" xfId="1009"/>
    <cellStyle name="Normal 2 2 2 6 2 2" xfId="1938"/>
    <cellStyle name="Normal 2 2 2 6 3" xfId="1594"/>
    <cellStyle name="Normal 2 2 2 7" xfId="454"/>
    <cellStyle name="Normal 2 2 2 7 2" xfId="1010"/>
    <cellStyle name="Normal 2 2 2 7 2 2" xfId="1939"/>
    <cellStyle name="Normal 2 2 2 7 3" xfId="1595"/>
    <cellStyle name="Normal 2 2 2 8" xfId="1003"/>
    <cellStyle name="Normal 2 2 2 8 2" xfId="1932"/>
    <cellStyle name="Normal 2 2 2 9" xfId="1588"/>
    <cellStyle name="Normal 2 2 3" xfId="455"/>
    <cellStyle name="Normal 2 2 3 2" xfId="456"/>
    <cellStyle name="Normal 2 2 3 2 2" xfId="1012"/>
    <cellStyle name="Normal 2 2 3 2 2 2" xfId="1941"/>
    <cellStyle name="Normal 2 2 3 2 3" xfId="1597"/>
    <cellStyle name="Normal 2 2 3 3" xfId="457"/>
    <cellStyle name="Normal 2 2 3 3 2" xfId="1013"/>
    <cellStyle name="Normal 2 2 3 3 2 2" xfId="1942"/>
    <cellStyle name="Normal 2 2 3 3 3" xfId="1598"/>
    <cellStyle name="Normal 2 2 3 4" xfId="458"/>
    <cellStyle name="Normal 2 2 3 4 2" xfId="1014"/>
    <cellStyle name="Normal 2 2 3 4 2 2" xfId="1943"/>
    <cellStyle name="Normal 2 2 3 4 3" xfId="1599"/>
    <cellStyle name="Normal 2 2 3 5" xfId="459"/>
    <cellStyle name="Normal 2 2 3 5 2" xfId="1015"/>
    <cellStyle name="Normal 2 2 3 5 2 2" xfId="1944"/>
    <cellStyle name="Normal 2 2 3 5 3" xfId="1600"/>
    <cellStyle name="Normal 2 2 3 6" xfId="460"/>
    <cellStyle name="Normal 2 2 3 6 2" xfId="1016"/>
    <cellStyle name="Normal 2 2 3 6 2 2" xfId="1945"/>
    <cellStyle name="Normal 2 2 3 6 3" xfId="1601"/>
    <cellStyle name="Normal 2 2 3 7" xfId="461"/>
    <cellStyle name="Normal 2 2 3 7 2" xfId="1017"/>
    <cellStyle name="Normal 2 2 3 7 2 2" xfId="1946"/>
    <cellStyle name="Normal 2 2 3 7 3" xfId="1602"/>
    <cellStyle name="Normal 2 2 3 8" xfId="1011"/>
    <cellStyle name="Normal 2 2 3 8 2" xfId="1940"/>
    <cellStyle name="Normal 2 2 3 9" xfId="1596"/>
    <cellStyle name="Normal 2 2 4" xfId="462"/>
    <cellStyle name="Normal 2 2 4 2" xfId="463"/>
    <cellStyle name="Normal 2 2 4 2 2" xfId="1019"/>
    <cellStyle name="Normal 2 2 4 2 2 2" xfId="1948"/>
    <cellStyle name="Normal 2 2 4 2 3" xfId="1604"/>
    <cellStyle name="Normal 2 2 4 3" xfId="464"/>
    <cellStyle name="Normal 2 2 4 3 2" xfId="1020"/>
    <cellStyle name="Normal 2 2 4 3 2 2" xfId="1949"/>
    <cellStyle name="Normal 2 2 4 3 3" xfId="1605"/>
    <cellStyle name="Normal 2 2 4 4" xfId="1018"/>
    <cellStyle name="Normal 2 2 4 4 2" xfId="1947"/>
    <cellStyle name="Normal 2 2 4 5" xfId="1603"/>
    <cellStyle name="Normal 2 2 5" xfId="465"/>
    <cellStyle name="Normal 2 2 6" xfId="466"/>
    <cellStyle name="Normal 2 2 6 2" xfId="467"/>
    <cellStyle name="Normal 2 2 6 2 2" xfId="1021"/>
    <cellStyle name="Normal 2 2 6 2 2 2" xfId="1950"/>
    <cellStyle name="Normal 2 2 6 2 3" xfId="1606"/>
    <cellStyle name="Normal 2 2 7" xfId="468"/>
    <cellStyle name="Normal 2 2 7 2" xfId="1022"/>
    <cellStyle name="Normal 2 2 7 2 2" xfId="1951"/>
    <cellStyle name="Normal 2 2 7 3" xfId="1607"/>
    <cellStyle name="Normal 2 2 8" xfId="469"/>
    <cellStyle name="Normal 2 2 8 2" xfId="470"/>
    <cellStyle name="Normal 2 2 8 2 2" xfId="471"/>
    <cellStyle name="Normal 2 2 8 2 2 2" xfId="1025"/>
    <cellStyle name="Normal 2 2 8 2 2 2 2" xfId="1954"/>
    <cellStyle name="Normal 2 2 8 2 2 3" xfId="1610"/>
    <cellStyle name="Normal 2 2 8 2 3" xfId="1024"/>
    <cellStyle name="Normal 2 2 8 2 3 2" xfId="1953"/>
    <cellStyle name="Normal 2 2 8 2 4" xfId="1609"/>
    <cellStyle name="Normal 2 2 8 3" xfId="472"/>
    <cellStyle name="Normal 2 2 8 3 2" xfId="1026"/>
    <cellStyle name="Normal 2 2 8 3 2 2" xfId="1955"/>
    <cellStyle name="Normal 2 2 8 3 3" xfId="1611"/>
    <cellStyle name="Normal 2 2 8 4" xfId="1023"/>
    <cellStyle name="Normal 2 2 8 4 2" xfId="1952"/>
    <cellStyle name="Normal 2 2 8 5" xfId="1608"/>
    <cellStyle name="Normal 2 2 9" xfId="473"/>
    <cellStyle name="Normal 2 2 9 2" xfId="1027"/>
    <cellStyle name="Normal 2 2 9 2 2" xfId="1956"/>
    <cellStyle name="Normal 2 2 9 3" xfId="1612"/>
    <cellStyle name="Normal 2 20" xfId="474"/>
    <cellStyle name="Normal 2 200" xfId="810"/>
    <cellStyle name="Normal 2 200 2" xfId="1159"/>
    <cellStyle name="Normal 2 200 2 2" xfId="2086"/>
    <cellStyle name="Normal 2 200 3" xfId="1747"/>
    <cellStyle name="Normal 2 201" xfId="935"/>
    <cellStyle name="Normal 2 201 2" xfId="1868"/>
    <cellStyle name="Normal 2 202" xfId="947"/>
    <cellStyle name="Normal 2 203" xfId="1288"/>
    <cellStyle name="Normal 2 203 2" xfId="2215"/>
    <cellStyle name="Normal 2 204" xfId="1315"/>
    <cellStyle name="Normal 2 204 2" xfId="2242"/>
    <cellStyle name="Normal 2 205" xfId="1420"/>
    <cellStyle name="Normal 2 205 2" xfId="2347"/>
    <cellStyle name="Normal 2 206" xfId="1442"/>
    <cellStyle name="Normal 2 206 2" xfId="2369"/>
    <cellStyle name="Normal 2 207" xfId="1486"/>
    <cellStyle name="Normal 2 207 2" xfId="2413"/>
    <cellStyle name="Normal 2 208" xfId="1522"/>
    <cellStyle name="Normal 2 209" xfId="1525"/>
    <cellStyle name="Normal 2 21" xfId="475"/>
    <cellStyle name="Normal 2 210" xfId="2475"/>
    <cellStyle name="Normal 2 211" xfId="2531"/>
    <cellStyle name="Normal 2 212" xfId="2592"/>
    <cellStyle name="Normal 2 213" xfId="2622"/>
    <cellStyle name="Normal 2 214" xfId="2655"/>
    <cellStyle name="Normal 2 215" xfId="2682"/>
    <cellStyle name="Normal 2 216" xfId="2720"/>
    <cellStyle name="Normal 2 217" xfId="2786"/>
    <cellStyle name="Normal 2 218" xfId="2875"/>
    <cellStyle name="Normal 2 219" xfId="3030"/>
    <cellStyle name="Normal 2 22" xfId="476"/>
    <cellStyle name="Normal 2 23" xfId="477"/>
    <cellStyle name="Normal 2 24" xfId="478"/>
    <cellStyle name="Normal 2 25" xfId="479"/>
    <cellStyle name="Normal 2 26" xfId="480"/>
    <cellStyle name="Normal 2 27" xfId="481"/>
    <cellStyle name="Normal 2 28" xfId="482"/>
    <cellStyle name="Normal 2 29" xfId="483"/>
    <cellStyle name="Normal 2 3" xfId="484"/>
    <cellStyle name="Normal 2 3 10" xfId="1613"/>
    <cellStyle name="Normal 2 3 11" xfId="2599"/>
    <cellStyle name="Normal 2 3 12" xfId="2787"/>
    <cellStyle name="Normal 2 3 2" xfId="485"/>
    <cellStyle name="Normal 2 3 2 2" xfId="486"/>
    <cellStyle name="Normal 2 3 2 2 2" xfId="1029"/>
    <cellStyle name="Normal 2 3 2 2 2 2" xfId="1958"/>
    <cellStyle name="Normal 2 3 2 2 3" xfId="1614"/>
    <cellStyle name="Normal 2 3 2 3" xfId="487"/>
    <cellStyle name="Normal 2 3 2 3 2" xfId="1030"/>
    <cellStyle name="Normal 2 3 2 3 2 2" xfId="1959"/>
    <cellStyle name="Normal 2 3 2 3 3" xfId="1615"/>
    <cellStyle name="Normal 2 3 3" xfId="488"/>
    <cellStyle name="Normal 2 3 4" xfId="489"/>
    <cellStyle name="Normal 2 3 5" xfId="490"/>
    <cellStyle name="Normal 2 3 5 2" xfId="491"/>
    <cellStyle name="Normal 2 3 5 2 2" xfId="1031"/>
    <cellStyle name="Normal 2 3 5 2 2 2" xfId="1960"/>
    <cellStyle name="Normal 2 3 5 2 3" xfId="1616"/>
    <cellStyle name="Normal 2 3 6" xfId="492"/>
    <cellStyle name="Normal 2 3 6 2" xfId="493"/>
    <cellStyle name="Normal 2 3 6 2 2" xfId="1032"/>
    <cellStyle name="Normal 2 3 6 2 2 2" xfId="1961"/>
    <cellStyle name="Normal 2 3 6 2 3" xfId="1617"/>
    <cellStyle name="Normal 2 3 7" xfId="494"/>
    <cellStyle name="Normal 2 3 7 2" xfId="1033"/>
    <cellStyle name="Normal 2 3 7 2 2" xfId="1962"/>
    <cellStyle name="Normal 2 3 7 3" xfId="1618"/>
    <cellStyle name="Normal 2 3 8" xfId="495"/>
    <cellStyle name="Normal 2 3 8 2" xfId="1034"/>
    <cellStyle name="Normal 2 3 8 2 2" xfId="1963"/>
    <cellStyle name="Normal 2 3 8 3" xfId="1619"/>
    <cellStyle name="Normal 2 3 9" xfId="1028"/>
    <cellStyle name="Normal 2 3 9 2" xfId="1957"/>
    <cellStyle name="Normal 2 30" xfId="496"/>
    <cellStyle name="Normal 2 31" xfId="497"/>
    <cellStyle name="Normal 2 32" xfId="498"/>
    <cellStyle name="Normal 2 33" xfId="499"/>
    <cellStyle name="Normal 2 34" xfId="500"/>
    <cellStyle name="Normal 2 35" xfId="501"/>
    <cellStyle name="Normal 2 36" xfId="502"/>
    <cellStyle name="Normal 2 37" xfId="503"/>
    <cellStyle name="Normal 2 38" xfId="504"/>
    <cellStyle name="Normal 2 39" xfId="505"/>
    <cellStyle name="Normal 2 4" xfId="506"/>
    <cellStyle name="Normal 2 4 2" xfId="507"/>
    <cellStyle name="Normal 2 4 2 2" xfId="1036"/>
    <cellStyle name="Normal 2 4 2 2 2" xfId="1965"/>
    <cellStyle name="Normal 2 4 2 3" xfId="1621"/>
    <cellStyle name="Normal 2 4 3" xfId="1035"/>
    <cellStyle name="Normal 2 4 3 2" xfId="1964"/>
    <cellStyle name="Normal 2 4 4" xfId="1620"/>
    <cellStyle name="Normal 2 40" xfId="508"/>
    <cellStyle name="Normal 2 41" xfId="509"/>
    <cellStyle name="Normal 2 42" xfId="510"/>
    <cellStyle name="Normal 2 43" xfId="511"/>
    <cellStyle name="Normal 2 44" xfId="512"/>
    <cellStyle name="Normal 2 45" xfId="513"/>
    <cellStyle name="Normal 2 46" xfId="514"/>
    <cellStyle name="Normal 2 47" xfId="515"/>
    <cellStyle name="Normal 2 48" xfId="516"/>
    <cellStyle name="Normal 2 49" xfId="517"/>
    <cellStyle name="Normal 2 5" xfId="518"/>
    <cellStyle name="Normal 2 50" xfId="519"/>
    <cellStyle name="Normal 2 51" xfId="520"/>
    <cellStyle name="Normal 2 52" xfId="521"/>
    <cellStyle name="Normal 2 53" xfId="522"/>
    <cellStyle name="Normal 2 54" xfId="523"/>
    <cellStyle name="Normal 2 55" xfId="524"/>
    <cellStyle name="Normal 2 56" xfId="525"/>
    <cellStyle name="Normal 2 57" xfId="526"/>
    <cellStyle name="Normal 2 58" xfId="527"/>
    <cellStyle name="Normal 2 59" xfId="528"/>
    <cellStyle name="Normal 2 6" xfId="529"/>
    <cellStyle name="Normal 2 60" xfId="530"/>
    <cellStyle name="Normal 2 61" xfId="531"/>
    <cellStyle name="Normal 2 62" xfId="532"/>
    <cellStyle name="Normal 2 63" xfId="533"/>
    <cellStyle name="Normal 2 64" xfId="534"/>
    <cellStyle name="Normal 2 65" xfId="535"/>
    <cellStyle name="Normal 2 66" xfId="536"/>
    <cellStyle name="Normal 2 67" xfId="537"/>
    <cellStyle name="Normal 2 68" xfId="538"/>
    <cellStyle name="Normal 2 69" xfId="539"/>
    <cellStyle name="Normal 2 7" xfId="540"/>
    <cellStyle name="Normal 2 70" xfId="541"/>
    <cellStyle name="Normal 2 71" xfId="542"/>
    <cellStyle name="Normal 2 72" xfId="543"/>
    <cellStyle name="Normal 2 73" xfId="544"/>
    <cellStyle name="Normal 2 74" xfId="545"/>
    <cellStyle name="Normal 2 75" xfId="546"/>
    <cellStyle name="Normal 2 76" xfId="547"/>
    <cellStyle name="Normal 2 77" xfId="548"/>
    <cellStyle name="Normal 2 78" xfId="549"/>
    <cellStyle name="Normal 2 79" xfId="550"/>
    <cellStyle name="Normal 2 8" xfId="551"/>
    <cellStyle name="Normal 2 80" xfId="552"/>
    <cellStyle name="Normal 2 81" xfId="553"/>
    <cellStyle name="Normal 2 82" xfId="554"/>
    <cellStyle name="Normal 2 83" xfId="555"/>
    <cellStyle name="Normal 2 84" xfId="556"/>
    <cellStyle name="Normal 2 85" xfId="557"/>
    <cellStyle name="Normal 2 86" xfId="558"/>
    <cellStyle name="Normal 2 87" xfId="559"/>
    <cellStyle name="Normal 2 88" xfId="560"/>
    <cellStyle name="Normal 2 89" xfId="561"/>
    <cellStyle name="Normal 2 9" xfId="562"/>
    <cellStyle name="Normal 2 90" xfId="563"/>
    <cellStyle name="Normal 2 91" xfId="564"/>
    <cellStyle name="Normal 2 92" xfId="565"/>
    <cellStyle name="Normal 2 93" xfId="566"/>
    <cellStyle name="Normal 2 94" xfId="567"/>
    <cellStyle name="Normal 2 95" xfId="568"/>
    <cellStyle name="Normal 2 96" xfId="569"/>
    <cellStyle name="Normal 2 97" xfId="570"/>
    <cellStyle name="Normal 2 98" xfId="571"/>
    <cellStyle name="Normal 2 99" xfId="572"/>
    <cellStyle name="Normal 20" xfId="573"/>
    <cellStyle name="Normal 20 2" xfId="574"/>
    <cellStyle name="Normal 200" xfId="2438"/>
    <cellStyle name="Normal 201" xfId="1546"/>
    <cellStyle name="Normal 201 2" xfId="2451"/>
    <cellStyle name="Normal 201 2 2" xfId="2803"/>
    <cellStyle name="Normal 202" xfId="2476"/>
    <cellStyle name="Normal 203" xfId="2477"/>
    <cellStyle name="Normal 204" xfId="2478"/>
    <cellStyle name="Normal 205" xfId="2479"/>
    <cellStyle name="Normal 206" xfId="2480"/>
    <cellStyle name="Normal 207" xfId="2481"/>
    <cellStyle name="Normal 208" xfId="2482"/>
    <cellStyle name="Normal 209" xfId="2483"/>
    <cellStyle name="Normal 21" xfId="575"/>
    <cellStyle name="Normal 210" xfId="2484"/>
    <cellStyle name="Normal 211" xfId="2485"/>
    <cellStyle name="Normal 212" xfId="2486"/>
    <cellStyle name="Normal 213" xfId="2487"/>
    <cellStyle name="Normal 214" xfId="2488"/>
    <cellStyle name="Normal 215" xfId="2489"/>
    <cellStyle name="Normal 216" xfId="2490"/>
    <cellStyle name="Normal 217" xfId="2491"/>
    <cellStyle name="Normal 218" xfId="2492"/>
    <cellStyle name="Normal 219" xfId="2493"/>
    <cellStyle name="Normal 22" xfId="576"/>
    <cellStyle name="Normal 220" xfId="2452"/>
    <cellStyle name="Normal 220 2" xfId="2804"/>
    <cellStyle name="Normal 221" xfId="2494"/>
    <cellStyle name="Normal 222" xfId="2495"/>
    <cellStyle name="Normal 223" xfId="2496"/>
    <cellStyle name="Normal 224" xfId="2497"/>
    <cellStyle name="Normal 225" xfId="2498"/>
    <cellStyle name="Normal 226" xfId="2499"/>
    <cellStyle name="Normal 227" xfId="2500"/>
    <cellStyle name="Normal 228" xfId="2501"/>
    <cellStyle name="Normal 229" xfId="2502"/>
    <cellStyle name="Normal 23" xfId="577"/>
    <cellStyle name="Normal 230" xfId="2449"/>
    <cellStyle name="Normal 231" xfId="2504"/>
    <cellStyle name="Normal 232" xfId="2509"/>
    <cellStyle name="Normal 233" xfId="2514"/>
    <cellStyle name="Normal 234" xfId="2544"/>
    <cellStyle name="Normal 235" xfId="2506"/>
    <cellStyle name="Normal 236" xfId="2545"/>
    <cellStyle name="Normal 237" xfId="2551"/>
    <cellStyle name="Normal 238" xfId="2552"/>
    <cellStyle name="Normal 239" xfId="2523"/>
    <cellStyle name="Normal 24" xfId="578"/>
    <cellStyle name="Normal 240" xfId="2553"/>
    <cellStyle name="Normal 241" xfId="2529"/>
    <cellStyle name="Normal 242" xfId="2524"/>
    <cellStyle name="Normal 243" xfId="2513"/>
    <cellStyle name="Normal 244" xfId="2538"/>
    <cellStyle name="Normal 245" xfId="2507"/>
    <cellStyle name="Normal 246" xfId="2562"/>
    <cellStyle name="Normal 247" xfId="2558"/>
    <cellStyle name="Normal 248" xfId="2536"/>
    <cellStyle name="Normal 249" xfId="2541"/>
    <cellStyle name="Normal 25" xfId="579"/>
    <cellStyle name="Normal 250" xfId="2566"/>
    <cellStyle name="Normal 250 2" xfId="3005"/>
    <cellStyle name="Normal 251" xfId="2557"/>
    <cellStyle name="Normal 252" xfId="2564"/>
    <cellStyle name="Normal 253" xfId="2567"/>
    <cellStyle name="Normal 254" xfId="2572"/>
    <cellStyle name="Normal 255" xfId="2569"/>
    <cellStyle name="Normal 256" xfId="2570"/>
    <cellStyle name="Normal 257" xfId="2603"/>
    <cellStyle name="Normal 258" xfId="2582"/>
    <cellStyle name="Normal 259" xfId="2601"/>
    <cellStyle name="Normal 26" xfId="580"/>
    <cellStyle name="Normal 260" xfId="2589"/>
    <cellStyle name="Normal 261" xfId="2604"/>
    <cellStyle name="Normal 262" xfId="2607"/>
    <cellStyle name="Normal 263" xfId="2627"/>
    <cellStyle name="Normal 264" xfId="2630"/>
    <cellStyle name="Normal 265" xfId="2639"/>
    <cellStyle name="Normal 266" xfId="2660"/>
    <cellStyle name="Normal 267" xfId="2666"/>
    <cellStyle name="Normal 268" xfId="2668"/>
    <cellStyle name="Normal 269" xfId="2690"/>
    <cellStyle name="Normal 27" xfId="581"/>
    <cellStyle name="Normal 27 2" xfId="1037"/>
    <cellStyle name="Normal 27 2 2" xfId="1966"/>
    <cellStyle name="Normal 27 3" xfId="1624"/>
    <cellStyle name="Normal 270" xfId="2663"/>
    <cellStyle name="Normal 271" xfId="2694"/>
    <cellStyle name="Normal 272" xfId="2692"/>
    <cellStyle name="Normal 273" xfId="2665"/>
    <cellStyle name="Normal 274" xfId="2698"/>
    <cellStyle name="Normal 275" xfId="2699"/>
    <cellStyle name="Normal 276" xfId="2700"/>
    <cellStyle name="Normal 276 2" xfId="3039"/>
    <cellStyle name="Normal 277" xfId="2701"/>
    <cellStyle name="Normal 278" xfId="2703"/>
    <cellStyle name="Normal 279" xfId="2729"/>
    <cellStyle name="Normal 28" xfId="582"/>
    <cellStyle name="Normal 280" xfId="2731"/>
    <cellStyle name="Normal 281" xfId="2733"/>
    <cellStyle name="Normal 282" xfId="2734"/>
    <cellStyle name="Normal 283" xfId="2726"/>
    <cellStyle name="Normal 284" xfId="2739"/>
    <cellStyle name="Normal 285" xfId="2738"/>
    <cellStyle name="Normal 286" xfId="2728"/>
    <cellStyle name="Normal 286 2" xfId="3002"/>
    <cellStyle name="Normal 287" xfId="2737"/>
    <cellStyle name="Normal 287 2" xfId="3006"/>
    <cellStyle name="Normal 288" xfId="2725"/>
    <cellStyle name="Normal 288 2" xfId="3008"/>
    <cellStyle name="Normal 289" xfId="2788"/>
    <cellStyle name="Normal 29" xfId="583"/>
    <cellStyle name="Normal 290" xfId="2789"/>
    <cellStyle name="Normal 291" xfId="2790"/>
    <cellStyle name="Normal 292" xfId="2791"/>
    <cellStyle name="Normal 293" xfId="2792"/>
    <cellStyle name="Normal 294" xfId="2793"/>
    <cellStyle name="Normal 294 2" xfId="3051"/>
    <cellStyle name="Normal 295" xfId="2794"/>
    <cellStyle name="Normal 296" xfId="2841"/>
    <cellStyle name="Normal 297" xfId="2851"/>
    <cellStyle name="Normal 298" xfId="2856"/>
    <cellStyle name="Normal 299" xfId="2871"/>
    <cellStyle name="Normal 3" xfId="9"/>
    <cellStyle name="Normal 3 10" xfId="934"/>
    <cellStyle name="Normal 3 10 2" xfId="1867"/>
    <cellStyle name="Normal 3 11" xfId="950"/>
    <cellStyle name="Normal 3 12" xfId="1287"/>
    <cellStyle name="Normal 3 12 2" xfId="2214"/>
    <cellStyle name="Normal 3 13" xfId="1314"/>
    <cellStyle name="Normal 3 13 2" xfId="2241"/>
    <cellStyle name="Normal 3 14" xfId="1419"/>
    <cellStyle name="Normal 3 14 2" xfId="2346"/>
    <cellStyle name="Normal 3 15" xfId="1441"/>
    <cellStyle name="Normal 3 15 2" xfId="2368"/>
    <cellStyle name="Normal 3 16" xfId="1485"/>
    <cellStyle name="Normal 3 16 2" xfId="2412"/>
    <cellStyle name="Normal 3 17" xfId="1523"/>
    <cellStyle name="Normal 3 18" xfId="1524"/>
    <cellStyle name="Normal 3 19" xfId="2530"/>
    <cellStyle name="Normal 3 2" xfId="584"/>
    <cellStyle name="Normal 3 2 2" xfId="585"/>
    <cellStyle name="Normal 3 2 2 2" xfId="586"/>
    <cellStyle name="Normal 3 2 2 2 2" xfId="587"/>
    <cellStyle name="Normal 3 2 2 2 2 2" xfId="588"/>
    <cellStyle name="Normal 3 2 2 2 2 2 2" xfId="589"/>
    <cellStyle name="Normal 3 2 2 2 2 2 2 2" xfId="1039"/>
    <cellStyle name="Normal 3 2 2 2 2 2 2 2 2" xfId="1968"/>
    <cellStyle name="Normal 3 2 2 2 2 2 2 3" xfId="1626"/>
    <cellStyle name="Normal 3 2 2 2 2 2 3" xfId="590"/>
    <cellStyle name="Normal 3 2 2 2 2 2 3 2" xfId="1040"/>
    <cellStyle name="Normal 3 2 2 2 2 2 3 2 2" xfId="1969"/>
    <cellStyle name="Normal 3 2 2 2 2 2 3 3" xfId="1627"/>
    <cellStyle name="Normal 3 2 2 2 2 3" xfId="591"/>
    <cellStyle name="Normal 3 2 2 2 2 4" xfId="1038"/>
    <cellStyle name="Normal 3 2 2 2 2 4 2" xfId="1967"/>
    <cellStyle name="Normal 3 2 2 2 2 5" xfId="1625"/>
    <cellStyle name="Normal 3 2 2 2 3" xfId="592"/>
    <cellStyle name="Normal 3 2 2 2 3 2" xfId="1041"/>
    <cellStyle name="Normal 3 2 2 2 3 2 2" xfId="1970"/>
    <cellStyle name="Normal 3 2 2 2 3 3" xfId="1628"/>
    <cellStyle name="Normal 3 2 2 2 4" xfId="593"/>
    <cellStyle name="Normal 3 2 2 2 4 2" xfId="1042"/>
    <cellStyle name="Normal 3 2 2 2 4 2 2" xfId="1971"/>
    <cellStyle name="Normal 3 2 2 2 4 3" xfId="1629"/>
    <cellStyle name="Normal 3 2 2 3" xfId="594"/>
    <cellStyle name="Normal 3 2 2 3 2" xfId="595"/>
    <cellStyle name="Normal 3 2 2 3 2 2" xfId="1043"/>
    <cellStyle name="Normal 3 2 2 3 2 2 2" xfId="1972"/>
    <cellStyle name="Normal 3 2 2 3 2 3" xfId="1630"/>
    <cellStyle name="Normal 3 2 2 3 3" xfId="596"/>
    <cellStyle name="Normal 3 2 2 3 3 2" xfId="1044"/>
    <cellStyle name="Normal 3 2 2 3 3 2 2" xfId="1973"/>
    <cellStyle name="Normal 3 2 2 3 3 3" xfId="1631"/>
    <cellStyle name="Normal 3 2 2 4" xfId="597"/>
    <cellStyle name="Normal 3 2 2 5" xfId="598"/>
    <cellStyle name="Normal 3 2 3" xfId="599"/>
    <cellStyle name="Normal 3 2 3 2" xfId="600"/>
    <cellStyle name="Normal 3 2 3 2 2" xfId="601"/>
    <cellStyle name="Normal 3 2 3 2 2 2" xfId="1045"/>
    <cellStyle name="Normal 3 2 3 2 2 2 2" xfId="1974"/>
    <cellStyle name="Normal 3 2 3 2 2 3" xfId="1632"/>
    <cellStyle name="Normal 3 2 3 2 3" xfId="602"/>
    <cellStyle name="Normal 3 2 3 2 3 2" xfId="1046"/>
    <cellStyle name="Normal 3 2 3 2 3 2 2" xfId="1975"/>
    <cellStyle name="Normal 3 2 3 2 3 3" xfId="1633"/>
    <cellStyle name="Normal 3 2 3 3" xfId="603"/>
    <cellStyle name="Normal 3 2 4" xfId="604"/>
    <cellStyle name="Normal 3 2 4 2" xfId="1047"/>
    <cellStyle name="Normal 3 2 4 2 2" xfId="1976"/>
    <cellStyle name="Normal 3 2 4 3" xfId="1634"/>
    <cellStyle name="Normal 3 2 5" xfId="605"/>
    <cellStyle name="Normal 3 2 5 2" xfId="1048"/>
    <cellStyle name="Normal 3 2 5 2 2" xfId="1977"/>
    <cellStyle name="Normal 3 2 5 3" xfId="1635"/>
    <cellStyle name="Normal 3 2 6" xfId="606"/>
    <cellStyle name="Normal 3 20" xfId="2591"/>
    <cellStyle name="Normal 3 21" xfId="2621"/>
    <cellStyle name="Normal 3 22" xfId="2654"/>
    <cellStyle name="Normal 3 23" xfId="2681"/>
    <cellStyle name="Normal 3 24" xfId="2719"/>
    <cellStyle name="Normal 3 25" xfId="2795"/>
    <cellStyle name="Normal 3 26" xfId="2796"/>
    <cellStyle name="Normal 3 27" xfId="2874"/>
    <cellStyle name="Normal 3 28" xfId="3031"/>
    <cellStyle name="Normal 3 3" xfId="607"/>
    <cellStyle name="Normal 3 3 2" xfId="608"/>
    <cellStyle name="Normal 3 3 2 2" xfId="609"/>
    <cellStyle name="Normal 3 3 2 2 2" xfId="610"/>
    <cellStyle name="Normal 3 3 2 2 2 2" xfId="1052"/>
    <cellStyle name="Normal 3 3 2 2 2 2 2" xfId="1981"/>
    <cellStyle name="Normal 3 3 2 2 2 3" xfId="1639"/>
    <cellStyle name="Normal 3 3 2 2 3" xfId="611"/>
    <cellStyle name="Normal 3 3 2 2 3 2" xfId="1053"/>
    <cellStyle name="Normal 3 3 2 2 3 2 2" xfId="1982"/>
    <cellStyle name="Normal 3 3 2 2 3 3" xfId="1640"/>
    <cellStyle name="Normal 3 3 2 2 4" xfId="1051"/>
    <cellStyle name="Normal 3 3 2 2 4 2" xfId="1980"/>
    <cellStyle name="Normal 3 3 2 2 5" xfId="1638"/>
    <cellStyle name="Normal 3 3 2 3" xfId="612"/>
    <cellStyle name="Normal 3 3 2 3 2" xfId="1054"/>
    <cellStyle name="Normal 3 3 2 3 2 2" xfId="1983"/>
    <cellStyle name="Normal 3 3 2 3 3" xfId="1641"/>
    <cellStyle name="Normal 3 3 2 4" xfId="613"/>
    <cellStyle name="Normal 3 3 2 4 2" xfId="1055"/>
    <cellStyle name="Normal 3 3 2 4 2 2" xfId="1984"/>
    <cellStyle name="Normal 3 3 2 4 3" xfId="1642"/>
    <cellStyle name="Normal 3 3 2 5" xfId="1050"/>
    <cellStyle name="Normal 3 3 2 5 2" xfId="1979"/>
    <cellStyle name="Normal 3 3 2 6" xfId="1637"/>
    <cellStyle name="Normal 3 3 3" xfId="614"/>
    <cellStyle name="Normal 3 3 3 2" xfId="615"/>
    <cellStyle name="Normal 3 3 3 2 2" xfId="1057"/>
    <cellStyle name="Normal 3 3 3 2 2 2" xfId="1986"/>
    <cellStyle name="Normal 3 3 3 2 3" xfId="1644"/>
    <cellStyle name="Normal 3 3 3 3" xfId="616"/>
    <cellStyle name="Normal 3 3 3 3 2" xfId="1058"/>
    <cellStyle name="Normal 3 3 3 3 2 2" xfId="1987"/>
    <cellStyle name="Normal 3 3 3 3 3" xfId="1645"/>
    <cellStyle name="Normal 3 3 3 4" xfId="1056"/>
    <cellStyle name="Normal 3 3 3 4 2" xfId="1985"/>
    <cellStyle name="Normal 3 3 3 5" xfId="1643"/>
    <cellStyle name="Normal 3 3 4" xfId="617"/>
    <cellStyle name="Normal 3 3 4 2" xfId="1059"/>
    <cellStyle name="Normal 3 3 4 2 2" xfId="1988"/>
    <cellStyle name="Normal 3 3 4 3" xfId="1646"/>
    <cellStyle name="Normal 3 3 5" xfId="618"/>
    <cellStyle name="Normal 3 3 5 2" xfId="1060"/>
    <cellStyle name="Normal 3 3 5 2 2" xfId="1989"/>
    <cellStyle name="Normal 3 3 5 3" xfId="1647"/>
    <cellStyle name="Normal 3 3 6" xfId="1049"/>
    <cellStyle name="Normal 3 3 6 2" xfId="1978"/>
    <cellStyle name="Normal 3 3 7" xfId="1636"/>
    <cellStyle name="Normal 3 4" xfId="619"/>
    <cellStyle name="Normal 3 4 2" xfId="620"/>
    <cellStyle name="Normal 3 4 2 2" xfId="621"/>
    <cellStyle name="Normal 3 4 2 2 2" xfId="622"/>
    <cellStyle name="Normal 3 4 2 2 2 2" xfId="1063"/>
    <cellStyle name="Normal 3 4 2 2 2 2 2" xfId="1992"/>
    <cellStyle name="Normal 3 4 2 2 2 3" xfId="1650"/>
    <cellStyle name="Normal 3 4 2 2 3" xfId="623"/>
    <cellStyle name="Normal 3 4 2 2 3 2" xfId="1064"/>
    <cellStyle name="Normal 3 4 2 2 3 2 2" xfId="1993"/>
    <cellStyle name="Normal 3 4 2 2 3 3" xfId="1651"/>
    <cellStyle name="Normal 3 4 2 2 4" xfId="624"/>
    <cellStyle name="Normal 3 4 2 2 4 2" xfId="1065"/>
    <cellStyle name="Normal 3 4 2 2 4 2 2" xfId="1994"/>
    <cellStyle name="Normal 3 4 2 2 4 3" xfId="1652"/>
    <cellStyle name="Normal 3 4 2 3" xfId="625"/>
    <cellStyle name="Normal 3 4 2 4" xfId="626"/>
    <cellStyle name="Normal 3 4 2 4 2" xfId="1066"/>
    <cellStyle name="Normal 3 4 2 4 2 2" xfId="1995"/>
    <cellStyle name="Normal 3 4 2 4 3" xfId="1653"/>
    <cellStyle name="Normal 3 4 2 5" xfId="1062"/>
    <cellStyle name="Normal 3 4 2 5 2" xfId="1991"/>
    <cellStyle name="Normal 3 4 2 6" xfId="1649"/>
    <cellStyle name="Normal 3 4 3" xfId="627"/>
    <cellStyle name="Normal 3 4 3 2" xfId="628"/>
    <cellStyle name="Normal 3 4 3 2 2" xfId="1068"/>
    <cellStyle name="Normal 3 4 3 2 2 2" xfId="1997"/>
    <cellStyle name="Normal 3 4 3 2 3" xfId="1655"/>
    <cellStyle name="Normal 3 4 3 3" xfId="1067"/>
    <cellStyle name="Normal 3 4 3 3 2" xfId="1996"/>
    <cellStyle name="Normal 3 4 3 4" xfId="1654"/>
    <cellStyle name="Normal 3 4 4" xfId="629"/>
    <cellStyle name="Normal 3 4 4 2" xfId="1069"/>
    <cellStyle name="Normal 3 4 4 2 2" xfId="1998"/>
    <cellStyle name="Normal 3 4 4 3" xfId="1656"/>
    <cellStyle name="Normal 3 4 5" xfId="630"/>
    <cellStyle name="Normal 3 4 5 2" xfId="1070"/>
    <cellStyle name="Normal 3 4 5 2 2" xfId="1999"/>
    <cellStyle name="Normal 3 4 5 3" xfId="1657"/>
    <cellStyle name="Normal 3 4 6" xfId="1061"/>
    <cellStyle name="Normal 3 4 6 2" xfId="1990"/>
    <cellStyle name="Normal 3 4 7" xfId="1648"/>
    <cellStyle name="Normal 3 5" xfId="631"/>
    <cellStyle name="Normal 3 5 2" xfId="632"/>
    <cellStyle name="Normal 3 5 2 2" xfId="633"/>
    <cellStyle name="Normal 3 5 2 2 2" xfId="1073"/>
    <cellStyle name="Normal 3 5 2 2 2 2" xfId="2002"/>
    <cellStyle name="Normal 3 5 2 2 3" xfId="1660"/>
    <cellStyle name="Normal 3 5 2 3" xfId="1072"/>
    <cellStyle name="Normal 3 5 2 3 2" xfId="2001"/>
    <cellStyle name="Normal 3 5 2 4" xfId="1659"/>
    <cellStyle name="Normal 3 5 3" xfId="634"/>
    <cellStyle name="Normal 3 5 3 2" xfId="1074"/>
    <cellStyle name="Normal 3 5 3 2 2" xfId="2003"/>
    <cellStyle name="Normal 3 5 3 3" xfId="1661"/>
    <cellStyle name="Normal 3 5 4" xfId="635"/>
    <cellStyle name="Normal 3 5 4 2" xfId="1075"/>
    <cellStyle name="Normal 3 5 4 2 2" xfId="2004"/>
    <cellStyle name="Normal 3 5 4 3" xfId="1662"/>
    <cellStyle name="Normal 3 5 5" xfId="1071"/>
    <cellStyle name="Normal 3 5 5 2" xfId="2000"/>
    <cellStyle name="Normal 3 5 6" xfId="1658"/>
    <cellStyle name="Normal 3 6" xfId="636"/>
    <cellStyle name="Normal 3 6 2" xfId="637"/>
    <cellStyle name="Normal 3 6 2 2" xfId="1076"/>
    <cellStyle name="Normal 3 6 2 2 2" xfId="2005"/>
    <cellStyle name="Normal 3 6 2 3" xfId="1663"/>
    <cellStyle name="Normal 3 7" xfId="638"/>
    <cellStyle name="Normal 3 7 2" xfId="1077"/>
    <cellStyle name="Normal 3 7 2 2" xfId="2006"/>
    <cellStyle name="Normal 3 7 3" xfId="1664"/>
    <cellStyle name="Normal 3 8" xfId="639"/>
    <cellStyle name="Normal 3 8 2" xfId="1078"/>
    <cellStyle name="Normal 3 8 2 2" xfId="2007"/>
    <cellStyle name="Normal 3 8 3" xfId="1665"/>
    <cellStyle name="Normal 3 9" xfId="809"/>
    <cellStyle name="Normal 3 9 2" xfId="1158"/>
    <cellStyle name="Normal 3 9 2 2" xfId="2085"/>
    <cellStyle name="Normal 3 9 3" xfId="1746"/>
    <cellStyle name="Normal 30" xfId="640"/>
    <cellStyle name="Normal 300" xfId="2865"/>
    <cellStyle name="Normal 301" xfId="2884"/>
    <cellStyle name="Normal 302" xfId="2886"/>
    <cellStyle name="Normal 303" xfId="2888"/>
    <cellStyle name="Normal 304" xfId="2890"/>
    <cellStyle name="Normal 305" xfId="2892"/>
    <cellStyle name="Normal 306" xfId="2894"/>
    <cellStyle name="Normal 307" xfId="2896"/>
    <cellStyle name="Normal 308" xfId="2898"/>
    <cellStyle name="Normal 309" xfId="2900"/>
    <cellStyle name="Normal 31" xfId="641"/>
    <cellStyle name="Normal 310" xfId="2902"/>
    <cellStyle name="Normal 311" xfId="2880"/>
    <cellStyle name="Normal 312" xfId="2854"/>
    <cellStyle name="Normal 313" xfId="2882"/>
    <cellStyle name="Normal 314" xfId="2912"/>
    <cellStyle name="Normal 315" xfId="2914"/>
    <cellStyle name="Normal 316" xfId="2916"/>
    <cellStyle name="Normal 317" xfId="2918"/>
    <cellStyle name="Normal 318" xfId="2920"/>
    <cellStyle name="Normal 319" xfId="2922"/>
    <cellStyle name="Normal 32" xfId="642"/>
    <cellStyle name="Normal 320" xfId="2924"/>
    <cellStyle name="Normal 321" xfId="2926"/>
    <cellStyle name="Normal 322" xfId="2928"/>
    <cellStyle name="Normal 323" xfId="2931"/>
    <cellStyle name="Normal 324" xfId="2906"/>
    <cellStyle name="Normal 325" xfId="2910"/>
    <cellStyle name="Normal 326" xfId="2938"/>
    <cellStyle name="Normal 327" xfId="2940"/>
    <cellStyle name="Normal 328" xfId="2942"/>
    <cellStyle name="Normal 329" xfId="2944"/>
    <cellStyle name="Normal 33" xfId="643"/>
    <cellStyle name="Normal 330" xfId="2946"/>
    <cellStyle name="Normal 331" xfId="2948"/>
    <cellStyle name="Normal 332" xfId="2950"/>
    <cellStyle name="Normal 333" xfId="2952"/>
    <cellStyle name="Normal 334" xfId="2954"/>
    <cellStyle name="Normal 335" xfId="2956"/>
    <cellStyle name="Normal 336" xfId="2958"/>
    <cellStyle name="Normal 337" xfId="2960"/>
    <cellStyle name="Normal 338" xfId="2962"/>
    <cellStyle name="Normal 339" xfId="2964"/>
    <cellStyle name="Normal 34" xfId="644"/>
    <cellStyle name="Normal 340" xfId="2966"/>
    <cellStyle name="Normal 341" xfId="2861"/>
    <cellStyle name="Normal 342" xfId="2968"/>
    <cellStyle name="Normal 343" xfId="2970"/>
    <cellStyle name="Normal 344" xfId="2932"/>
    <cellStyle name="Normal 345" xfId="2972"/>
    <cellStyle name="Normal 346" xfId="2935"/>
    <cellStyle name="Normal 347" xfId="2974"/>
    <cellStyle name="Normal 348" xfId="2976"/>
    <cellStyle name="Normal 349" xfId="2978"/>
    <cellStyle name="Normal 35" xfId="645"/>
    <cellStyle name="Normal 350" xfId="2980"/>
    <cellStyle name="Normal 351" xfId="2982"/>
    <cellStyle name="Normal 352" xfId="2984"/>
    <cellStyle name="Normal 353" xfId="2986"/>
    <cellStyle name="Normal 354" xfId="2988"/>
    <cellStyle name="Normal 355" xfId="2990"/>
    <cellStyle name="Normal 356" xfId="2992"/>
    <cellStyle name="Normal 357" xfId="2994"/>
    <cellStyle name="Normal 358" xfId="2996"/>
    <cellStyle name="Normal 359" xfId="2936"/>
    <cellStyle name="Normal 36" xfId="646"/>
    <cellStyle name="Normal 360" xfId="2909"/>
    <cellStyle name="Normal 361" xfId="2967"/>
    <cellStyle name="Normal 362" xfId="2999"/>
    <cellStyle name="Normal 363" xfId="3032"/>
    <cellStyle name="Normal 364" xfId="3033"/>
    <cellStyle name="Normal 365" xfId="3034"/>
    <cellStyle name="Normal 366" xfId="3035"/>
    <cellStyle name="Normal 37" xfId="790"/>
    <cellStyle name="Normal 37 2" xfId="1139"/>
    <cellStyle name="Normal 37 2 2" xfId="2066"/>
    <cellStyle name="Normal 37 3" xfId="1727"/>
    <cellStyle name="Normal 38" xfId="647"/>
    <cellStyle name="Normal 39" xfId="800"/>
    <cellStyle name="Normal 39 2" xfId="1149"/>
    <cellStyle name="Normal 39 2 2" xfId="2076"/>
    <cellStyle name="Normal 39 3" xfId="1737"/>
    <cellStyle name="Normal 4" xfId="648"/>
    <cellStyle name="Normal 4 2" xfId="649"/>
    <cellStyle name="Normal 4 2 2" xfId="650"/>
    <cellStyle name="Normal 4 2 2 2" xfId="651"/>
    <cellStyle name="Normal 4 2 2 2 2" xfId="1082"/>
    <cellStyle name="Normal 4 2 2 2 2 2" xfId="2011"/>
    <cellStyle name="Normal 4 2 2 2 3" xfId="1669"/>
    <cellStyle name="Normal 4 2 2 3" xfId="652"/>
    <cellStyle name="Normal 4 2 2 3 2" xfId="1083"/>
    <cellStyle name="Normal 4 2 2 3 2 2" xfId="2012"/>
    <cellStyle name="Normal 4 2 2 3 3" xfId="1670"/>
    <cellStyle name="Normal 4 2 2 4" xfId="653"/>
    <cellStyle name="Normal 4 2 2 4 2" xfId="654"/>
    <cellStyle name="Normal 4 2 2 4 2 2" xfId="1085"/>
    <cellStyle name="Normal 4 2 2 4 2 2 2" xfId="2014"/>
    <cellStyle name="Normal 4 2 2 4 2 3" xfId="1672"/>
    <cellStyle name="Normal 4 2 2 4 3" xfId="1084"/>
    <cellStyle name="Normal 4 2 2 4 3 2" xfId="2013"/>
    <cellStyle name="Normal 4 2 2 4 4" xfId="1671"/>
    <cellStyle name="Normal 4 2 2 5" xfId="1081"/>
    <cellStyle name="Normal 4 2 2 5 2" xfId="2010"/>
    <cellStyle name="Normal 4 2 2 6" xfId="1668"/>
    <cellStyle name="Normal 4 2 3" xfId="1080"/>
    <cellStyle name="Normal 4 2 3 2" xfId="2009"/>
    <cellStyle name="Normal 4 2 4" xfId="1667"/>
    <cellStyle name="Normal 4 3" xfId="655"/>
    <cellStyle name="Normal 4 3 2" xfId="656"/>
    <cellStyle name="Normal 4 3 2 2" xfId="657"/>
    <cellStyle name="Normal 4 3 2 2 2" xfId="658"/>
    <cellStyle name="Normal 4 3 2 2 2 2" xfId="1089"/>
    <cellStyle name="Normal 4 3 2 2 2 2 2" xfId="2018"/>
    <cellStyle name="Normal 4 3 2 2 2 3" xfId="1676"/>
    <cellStyle name="Normal 4 3 2 2 3" xfId="659"/>
    <cellStyle name="Normal 4 3 2 2 3 2" xfId="1090"/>
    <cellStyle name="Normal 4 3 2 2 3 2 2" xfId="2019"/>
    <cellStyle name="Normal 4 3 2 2 3 3" xfId="1677"/>
    <cellStyle name="Normal 4 3 2 2 4" xfId="1088"/>
    <cellStyle name="Normal 4 3 2 2 4 2" xfId="2017"/>
    <cellStyle name="Normal 4 3 2 2 5" xfId="1675"/>
    <cellStyle name="Normal 4 3 2 3" xfId="660"/>
    <cellStyle name="Normal 4 3 2 3 2" xfId="1091"/>
    <cellStyle name="Normal 4 3 2 3 2 2" xfId="2020"/>
    <cellStyle name="Normal 4 3 2 3 3" xfId="1678"/>
    <cellStyle name="Normal 4 3 2 4" xfId="661"/>
    <cellStyle name="Normal 4 3 2 4 2" xfId="1092"/>
    <cellStyle name="Normal 4 3 2 4 2 2" xfId="2021"/>
    <cellStyle name="Normal 4 3 2 4 3" xfId="1679"/>
    <cellStyle name="Normal 4 3 2 5" xfId="1087"/>
    <cellStyle name="Normal 4 3 2 5 2" xfId="2016"/>
    <cellStyle name="Normal 4 3 2 6" xfId="1674"/>
    <cellStyle name="Normal 4 3 3" xfId="662"/>
    <cellStyle name="Normal 4 3 3 2" xfId="663"/>
    <cellStyle name="Normal 4 3 3 2 2" xfId="1094"/>
    <cellStyle name="Normal 4 3 3 2 2 2" xfId="2023"/>
    <cellStyle name="Normal 4 3 3 2 3" xfId="1681"/>
    <cellStyle name="Normal 4 3 3 3" xfId="664"/>
    <cellStyle name="Normal 4 3 3 3 2" xfId="1095"/>
    <cellStyle name="Normal 4 3 3 3 2 2" xfId="2024"/>
    <cellStyle name="Normal 4 3 3 3 3" xfId="1682"/>
    <cellStyle name="Normal 4 3 3 4" xfId="1093"/>
    <cellStyle name="Normal 4 3 3 4 2" xfId="2022"/>
    <cellStyle name="Normal 4 3 3 5" xfId="1680"/>
    <cellStyle name="Normal 4 3 4" xfId="665"/>
    <cellStyle name="Normal 4 3 4 2" xfId="1096"/>
    <cellStyle name="Normal 4 3 4 2 2" xfId="2025"/>
    <cellStyle name="Normal 4 3 4 3" xfId="1683"/>
    <cellStyle name="Normal 4 3 5" xfId="666"/>
    <cellStyle name="Normal 4 3 5 2" xfId="1097"/>
    <cellStyle name="Normal 4 3 5 2 2" xfId="2026"/>
    <cellStyle name="Normal 4 3 5 3" xfId="1684"/>
    <cellStyle name="Normal 4 3 6" xfId="667"/>
    <cellStyle name="Normal 4 3 6 2" xfId="1098"/>
    <cellStyle name="Normal 4 3 6 2 2" xfId="2027"/>
    <cellStyle name="Normal 4 3 6 3" xfId="1685"/>
    <cellStyle name="Normal 4 3 7" xfId="1086"/>
    <cellStyle name="Normal 4 3 7 2" xfId="2015"/>
    <cellStyle name="Normal 4 3 8" xfId="1673"/>
    <cellStyle name="Normal 4 4" xfId="668"/>
    <cellStyle name="Normal 4 4 2" xfId="669"/>
    <cellStyle name="Normal 4 4 3" xfId="670"/>
    <cellStyle name="Normal 4 4 4" xfId="671"/>
    <cellStyle name="Normal 4 4 5" xfId="672"/>
    <cellStyle name="Normal 4 5" xfId="673"/>
    <cellStyle name="Normal 4 5 2" xfId="674"/>
    <cellStyle name="Normal 4 5 2 2" xfId="1099"/>
    <cellStyle name="Normal 4 5 2 2 2" xfId="2028"/>
    <cellStyle name="Normal 4 5 2 3" xfId="1686"/>
    <cellStyle name="Normal 4 6" xfId="736"/>
    <cellStyle name="Normal 4 6 2" xfId="1135"/>
    <cellStyle name="Normal 4 6 2 2" xfId="2064"/>
    <cellStyle name="Normal 4 6 3" xfId="1723"/>
    <cellStyle name="Normal 4 7" xfId="1079"/>
    <cellStyle name="Normal 4 7 2" xfId="2008"/>
    <cellStyle name="Normal 4 8" xfId="1666"/>
    <cellStyle name="Normal 4 9" xfId="2503"/>
    <cellStyle name="Normal 40" xfId="812"/>
    <cellStyle name="Normal 40 2" xfId="1161"/>
    <cellStyle name="Normal 40 2 2" xfId="2088"/>
    <cellStyle name="Normal 40 3" xfId="1749"/>
    <cellStyle name="Normal 41" xfId="806"/>
    <cellStyle name="Normal 41 2" xfId="1155"/>
    <cellStyle name="Normal 41 2 2" xfId="2082"/>
    <cellStyle name="Normal 41 3" xfId="1743"/>
    <cellStyle name="Normal 42" xfId="793"/>
    <cellStyle name="Normal 42 2" xfId="1142"/>
    <cellStyle name="Normal 42 2 2" xfId="2069"/>
    <cellStyle name="Normal 42 3" xfId="1730"/>
    <cellStyle name="Normal 43" xfId="792"/>
    <cellStyle name="Normal 43 2" xfId="1141"/>
    <cellStyle name="Normal 43 2 2" xfId="2068"/>
    <cellStyle name="Normal 43 3" xfId="1729"/>
    <cellStyle name="Normal 44" xfId="811"/>
    <cellStyle name="Normal 44 2" xfId="1160"/>
    <cellStyle name="Normal 44 2 2" xfId="2087"/>
    <cellStyle name="Normal 44 3" xfId="1748"/>
    <cellStyle name="Normal 45" xfId="795"/>
    <cellStyle name="Normal 45 2" xfId="1144"/>
    <cellStyle name="Normal 45 2 2" xfId="2071"/>
    <cellStyle name="Normal 45 3" xfId="1732"/>
    <cellStyle name="Normal 46" xfId="817"/>
    <cellStyle name="Normal 46 2" xfId="1166"/>
    <cellStyle name="Normal 46 2 2" xfId="2093"/>
    <cellStyle name="Normal 46 3" xfId="1754"/>
    <cellStyle name="Normal 47" xfId="794"/>
    <cellStyle name="Normal 47 2" xfId="1143"/>
    <cellStyle name="Normal 47 2 2" xfId="2070"/>
    <cellStyle name="Normal 47 3" xfId="1731"/>
    <cellStyle name="Normal 48" xfId="796"/>
    <cellStyle name="Normal 48 2" xfId="1145"/>
    <cellStyle name="Normal 48 2 2" xfId="2072"/>
    <cellStyle name="Normal 48 3" xfId="1733"/>
    <cellStyle name="Normal 49" xfId="799"/>
    <cellStyle name="Normal 49 2" xfId="1148"/>
    <cellStyle name="Normal 49 2 2" xfId="2075"/>
    <cellStyle name="Normal 49 3" xfId="1736"/>
    <cellStyle name="Normal 5" xfId="8"/>
    <cellStyle name="Normal 5 2" xfId="675"/>
    <cellStyle name="Normal 5 2 2" xfId="2850"/>
    <cellStyle name="Normal 5 3" xfId="676"/>
    <cellStyle name="Normal 5 3 2" xfId="1100"/>
    <cellStyle name="Normal 5 3 2 2" xfId="677"/>
    <cellStyle name="Normal 5 3 2 2 2" xfId="1101"/>
    <cellStyle name="Normal 5 3 2 2 2 2" xfId="2030"/>
    <cellStyle name="Normal 5 3 2 2 3" xfId="1688"/>
    <cellStyle name="Normal 5 3 2 3" xfId="2029"/>
    <cellStyle name="Normal 5 3 3" xfId="1687"/>
    <cellStyle name="Normal 5 4" xfId="737"/>
    <cellStyle name="Normal 50" xfId="819"/>
    <cellStyle name="Normal 50 2" xfId="1168"/>
    <cellStyle name="Normal 50 2 2" xfId="2095"/>
    <cellStyle name="Normal 50 3" xfId="1756"/>
    <cellStyle name="Normal 51" xfId="822"/>
    <cellStyle name="Normal 51 2" xfId="1171"/>
    <cellStyle name="Normal 51 2 2" xfId="2098"/>
    <cellStyle name="Normal 51 3" xfId="1759"/>
    <cellStyle name="Normal 52" xfId="678"/>
    <cellStyle name="Normal 52 2" xfId="679"/>
    <cellStyle name="Normal 52 2 2" xfId="1103"/>
    <cellStyle name="Normal 52 2 2 2" xfId="2032"/>
    <cellStyle name="Normal 52 2 3" xfId="1690"/>
    <cellStyle name="Normal 52 3" xfId="680"/>
    <cellStyle name="Normal 52 3 2" xfId="1104"/>
    <cellStyle name="Normal 52 3 2 2" xfId="2033"/>
    <cellStyle name="Normal 52 3 3" xfId="1691"/>
    <cellStyle name="Normal 52 4" xfId="1102"/>
    <cellStyle name="Normal 52 4 2" xfId="2031"/>
    <cellStyle name="Normal 52 5" xfId="1689"/>
    <cellStyle name="Normal 53" xfId="821"/>
    <cellStyle name="Normal 53 2" xfId="1170"/>
    <cellStyle name="Normal 53 2 2" xfId="2097"/>
    <cellStyle name="Normal 53 3" xfId="1758"/>
    <cellStyle name="Normal 54" xfId="824"/>
    <cellStyle name="Normal 54 2" xfId="1173"/>
    <cellStyle name="Normal 54 2 2" xfId="2100"/>
    <cellStyle name="Normal 54 3" xfId="1761"/>
    <cellStyle name="Normal 55" xfId="681"/>
    <cellStyle name="Normal 55 2" xfId="682"/>
    <cellStyle name="Normal 55 2 2" xfId="1106"/>
    <cellStyle name="Normal 55 2 2 2" xfId="2035"/>
    <cellStyle name="Normal 55 2 3" xfId="1693"/>
    <cellStyle name="Normal 55 3" xfId="683"/>
    <cellStyle name="Normal 55 3 2" xfId="1107"/>
    <cellStyle name="Normal 55 3 2 2" xfId="2036"/>
    <cellStyle name="Normal 55 3 3" xfId="1694"/>
    <cellStyle name="Normal 55 4" xfId="1105"/>
    <cellStyle name="Normal 55 4 2" xfId="2034"/>
    <cellStyle name="Normal 55 5" xfId="1692"/>
    <cellStyle name="Normal 56" xfId="826"/>
    <cellStyle name="Normal 56 2" xfId="1175"/>
    <cellStyle name="Normal 56 2 2" xfId="2102"/>
    <cellStyle name="Normal 56 3" xfId="1763"/>
    <cellStyle name="Normal 57" xfId="827"/>
    <cellStyle name="Normal 57 2" xfId="1176"/>
    <cellStyle name="Normal 57 2 2" xfId="2103"/>
    <cellStyle name="Normal 57 3" xfId="1764"/>
    <cellStyle name="Normal 58" xfId="841"/>
    <cellStyle name="Normal 58 2" xfId="1190"/>
    <cellStyle name="Normal 58 2 2" xfId="2117"/>
    <cellStyle name="Normal 58 3" xfId="1778"/>
    <cellStyle name="Normal 59" xfId="843"/>
    <cellStyle name="Normal 59 2" xfId="1192"/>
    <cellStyle name="Normal 59 2 2" xfId="2119"/>
    <cellStyle name="Normal 59 3" xfId="1780"/>
    <cellStyle name="Normal 6" xfId="684"/>
    <cellStyle name="Normal 6 2" xfId="685"/>
    <cellStyle name="Normal 6 2 2" xfId="686"/>
    <cellStyle name="Normal 6 2 2 2" xfId="687"/>
    <cellStyle name="Normal 6 2 2 2 2" xfId="1111"/>
    <cellStyle name="Normal 6 2 2 2 2 2" xfId="2040"/>
    <cellStyle name="Normal 6 2 2 2 3" xfId="1698"/>
    <cellStyle name="Normal 6 2 2 3" xfId="688"/>
    <cellStyle name="Normal 6 2 2 3 2" xfId="1112"/>
    <cellStyle name="Normal 6 2 2 3 2 2" xfId="2041"/>
    <cellStyle name="Normal 6 2 2 3 3" xfId="1699"/>
    <cellStyle name="Normal 6 2 2 4" xfId="1110"/>
    <cellStyle name="Normal 6 2 2 4 2" xfId="2039"/>
    <cellStyle name="Normal 6 2 2 5" xfId="1697"/>
    <cellStyle name="Normal 6 2 3" xfId="689"/>
    <cellStyle name="Normal 6 2 3 2" xfId="1113"/>
    <cellStyle name="Normal 6 2 3 2 2" xfId="2042"/>
    <cellStyle name="Normal 6 2 3 3" xfId="1700"/>
    <cellStyle name="Normal 6 2 4" xfId="690"/>
    <cellStyle name="Normal 6 2 4 2" xfId="1114"/>
    <cellStyle name="Normal 6 2 4 2 2" xfId="2043"/>
    <cellStyle name="Normal 6 2 4 3" xfId="1701"/>
    <cellStyle name="Normal 6 2 5" xfId="691"/>
    <cellStyle name="Normal 6 2 5 2" xfId="1115"/>
    <cellStyle name="Normal 6 2 5 2 2" xfId="2044"/>
    <cellStyle name="Normal 6 2 5 3" xfId="1702"/>
    <cellStyle name="Normal 6 2 6" xfId="1109"/>
    <cellStyle name="Normal 6 2 6 2" xfId="2038"/>
    <cellStyle name="Normal 6 2 7" xfId="1696"/>
    <cellStyle name="Normal 6 3" xfId="692"/>
    <cellStyle name="Normal 6 3 2" xfId="693"/>
    <cellStyle name="Normal 6 3 2 2" xfId="1117"/>
    <cellStyle name="Normal 6 3 2 2 2" xfId="2046"/>
    <cellStyle name="Normal 6 3 2 3" xfId="1704"/>
    <cellStyle name="Normal 6 3 3" xfId="694"/>
    <cellStyle name="Normal 6 3 3 2" xfId="1118"/>
    <cellStyle name="Normal 6 3 3 2 2" xfId="2047"/>
    <cellStyle name="Normal 6 3 3 3" xfId="1705"/>
    <cellStyle name="Normal 6 3 4" xfId="1116"/>
    <cellStyle name="Normal 6 3 4 2" xfId="2045"/>
    <cellStyle name="Normal 6 3 5" xfId="1703"/>
    <cellStyle name="Normal 6 4" xfId="695"/>
    <cellStyle name="Normal 6 4 2" xfId="1119"/>
    <cellStyle name="Normal 6 4 2 2" xfId="2048"/>
    <cellStyle name="Normal 6 4 3" xfId="1706"/>
    <cellStyle name="Normal 6 5" xfId="696"/>
    <cellStyle name="Normal 6 5 2" xfId="1120"/>
    <cellStyle name="Normal 6 5 2 2" xfId="2049"/>
    <cellStyle name="Normal 6 5 3" xfId="1707"/>
    <cellStyle name="Normal 6 6" xfId="1108"/>
    <cellStyle name="Normal 6 6 2" xfId="2037"/>
    <cellStyle name="Normal 6 7" xfId="1695"/>
    <cellStyle name="Normal 60" xfId="838"/>
    <cellStyle name="Normal 60 2" xfId="1187"/>
    <cellStyle name="Normal 60 2 2" xfId="2114"/>
    <cellStyle name="Normal 60 3" xfId="1775"/>
    <cellStyle name="Normal 61" xfId="830"/>
    <cellStyle name="Normal 61 2" xfId="1179"/>
    <cellStyle name="Normal 61 2 2" xfId="2106"/>
    <cellStyle name="Normal 61 3" xfId="1767"/>
    <cellStyle name="Normal 62" xfId="842"/>
    <cellStyle name="Normal 62 2" xfId="1191"/>
    <cellStyle name="Normal 62 2 2" xfId="2118"/>
    <cellStyle name="Normal 62 3" xfId="1779"/>
    <cellStyle name="Normal 63" xfId="840"/>
    <cellStyle name="Normal 63 2" xfId="1189"/>
    <cellStyle name="Normal 63 2 2" xfId="2116"/>
    <cellStyle name="Normal 63 3" xfId="1777"/>
    <cellStyle name="Normal 64" xfId="833"/>
    <cellStyle name="Normal 64 2" xfId="1182"/>
    <cellStyle name="Normal 64 2 2" xfId="2109"/>
    <cellStyle name="Normal 64 3" xfId="1770"/>
    <cellStyle name="Normal 65" xfId="835"/>
    <cellStyle name="Normal 65 2" xfId="1184"/>
    <cellStyle name="Normal 65 2 2" xfId="2111"/>
    <cellStyle name="Normal 65 3" xfId="1772"/>
    <cellStyle name="Normal 66" xfId="836"/>
    <cellStyle name="Normal 66 2" xfId="1185"/>
    <cellStyle name="Normal 66 2 2" xfId="2112"/>
    <cellStyle name="Normal 66 3" xfId="1773"/>
    <cellStyle name="Normal 67" xfId="832"/>
    <cellStyle name="Normal 67 2" xfId="1181"/>
    <cellStyle name="Normal 67 2 2" xfId="2108"/>
    <cellStyle name="Normal 67 3" xfId="1769"/>
    <cellStyle name="Normal 68" xfId="846"/>
    <cellStyle name="Normal 68 2" xfId="1195"/>
    <cellStyle name="Normal 68 2 2" xfId="2122"/>
    <cellStyle name="Normal 68 3" xfId="1783"/>
    <cellStyle name="Normal 69" xfId="848"/>
    <cellStyle name="Normal 69 2" xfId="1197"/>
    <cellStyle name="Normal 69 2 2" xfId="2124"/>
    <cellStyle name="Normal 69 3" xfId="1785"/>
    <cellStyle name="Normal 7" xfId="697"/>
    <cellStyle name="Normal 7 2" xfId="698"/>
    <cellStyle name="Normal 7 3" xfId="699"/>
    <cellStyle name="Normal 7 3 2" xfId="700"/>
    <cellStyle name="Normal 7 3 3" xfId="701"/>
    <cellStyle name="Normal 7 3 4" xfId="702"/>
    <cellStyle name="Normal 7 3 5" xfId="703"/>
    <cellStyle name="Normal 7 4" xfId="704"/>
    <cellStyle name="Normal 7 4 2" xfId="705"/>
    <cellStyle name="Normal 7 4 2 2" xfId="1122"/>
    <cellStyle name="Normal 7 4 2 2 2" xfId="2051"/>
    <cellStyle name="Normal 7 4 2 3" xfId="1709"/>
    <cellStyle name="Normal 7 4 3" xfId="706"/>
    <cellStyle name="Normal 7 4 3 2" xfId="1123"/>
    <cellStyle name="Normal 7 4 3 2 2" xfId="2052"/>
    <cellStyle name="Normal 7 4 3 3" xfId="1710"/>
    <cellStyle name="Normal 7 4 4" xfId="1121"/>
    <cellStyle name="Normal 7 4 4 2" xfId="2050"/>
    <cellStyle name="Normal 7 4 5" xfId="1708"/>
    <cellStyle name="Normal 70" xfId="850"/>
    <cellStyle name="Normal 70 2" xfId="1199"/>
    <cellStyle name="Normal 70 2 2" xfId="2126"/>
    <cellStyle name="Normal 70 3" xfId="1787"/>
    <cellStyle name="Normal 71" xfId="855"/>
    <cellStyle name="Normal 71 2" xfId="1204"/>
    <cellStyle name="Normal 71 2 2" xfId="2131"/>
    <cellStyle name="Normal 71 3" xfId="1792"/>
    <cellStyle name="Normal 72" xfId="858"/>
    <cellStyle name="Normal 72 2" xfId="1207"/>
    <cellStyle name="Normal 72 2 2" xfId="2134"/>
    <cellStyle name="Normal 72 3" xfId="1795"/>
    <cellStyle name="Normal 72 4" xfId="2631"/>
    <cellStyle name="Normal 73" xfId="859"/>
    <cellStyle name="Normal 73 2" xfId="1208"/>
    <cellStyle name="Normal 73 2 2" xfId="2135"/>
    <cellStyle name="Normal 73 3" xfId="1796"/>
    <cellStyle name="Normal 74" xfId="861"/>
    <cellStyle name="Normal 74 2" xfId="1210"/>
    <cellStyle name="Normal 74 2 2" xfId="2137"/>
    <cellStyle name="Normal 74 3" xfId="1798"/>
    <cellStyle name="Normal 75" xfId="865"/>
    <cellStyle name="Normal 75 2" xfId="1214"/>
    <cellStyle name="Normal 75 2 2" xfId="2141"/>
    <cellStyle name="Normal 75 3" xfId="1802"/>
    <cellStyle name="Normal 76" xfId="860"/>
    <cellStyle name="Normal 76 2" xfId="1209"/>
    <cellStyle name="Normal 76 2 2" xfId="2136"/>
    <cellStyle name="Normal 76 3" xfId="1797"/>
    <cellStyle name="Normal 77" xfId="867"/>
    <cellStyle name="Normal 77 2" xfId="1216"/>
    <cellStyle name="Normal 77 2 2" xfId="2143"/>
    <cellStyle name="Normal 77 3" xfId="1804"/>
    <cellStyle name="Normal 78" xfId="869"/>
    <cellStyle name="Normal 78 2" xfId="1218"/>
    <cellStyle name="Normal 78 2 2" xfId="2145"/>
    <cellStyle name="Normal 78 3" xfId="1805"/>
    <cellStyle name="Normal 79" xfId="871"/>
    <cellStyle name="Normal 79 2" xfId="1220"/>
    <cellStyle name="Normal 79 2 2" xfId="2147"/>
    <cellStyle name="Normal 79 3" xfId="1806"/>
    <cellStyle name="Normal 8" xfId="707"/>
    <cellStyle name="Normal 8 2" xfId="708"/>
    <cellStyle name="Normal 8 2 2" xfId="709"/>
    <cellStyle name="Normal 8 2 2 2" xfId="1126"/>
    <cellStyle name="Normal 8 2 2 2 2" xfId="2055"/>
    <cellStyle name="Normal 8 2 2 3" xfId="1713"/>
    <cellStyle name="Normal 8 2 3" xfId="710"/>
    <cellStyle name="Normal 8 2 3 2" xfId="1127"/>
    <cellStyle name="Normal 8 2 3 2 2" xfId="2056"/>
    <cellStyle name="Normal 8 2 3 3" xfId="1714"/>
    <cellStyle name="Normal 8 2 4" xfId="1125"/>
    <cellStyle name="Normal 8 2 4 2" xfId="2054"/>
    <cellStyle name="Normal 8 2 5" xfId="1712"/>
    <cellStyle name="Normal 8 3" xfId="711"/>
    <cellStyle name="Normal 8 3 2" xfId="1128"/>
    <cellStyle name="Normal 8 3 2 2" xfId="2057"/>
    <cellStyle name="Normal 8 3 3" xfId="1715"/>
    <cellStyle name="Normal 8 4" xfId="712"/>
    <cellStyle name="Normal 8 4 2" xfId="1129"/>
    <cellStyle name="Normal 8 4 2 2" xfId="2058"/>
    <cellStyle name="Normal 8 4 3" xfId="1716"/>
    <cellStyle name="Normal 8 5" xfId="1124"/>
    <cellStyle name="Normal 8 5 2" xfId="2053"/>
    <cellStyle name="Normal 8 6" xfId="1711"/>
    <cellStyle name="Normal 8 7" xfId="2840"/>
    <cellStyle name="Normal 80" xfId="874"/>
    <cellStyle name="Normal 80 2" xfId="1223"/>
    <cellStyle name="Normal 80 2 2" xfId="2150"/>
    <cellStyle name="Normal 80 3" xfId="1808"/>
    <cellStyle name="Normal 81" xfId="875"/>
    <cellStyle name="Normal 81 2" xfId="1224"/>
    <cellStyle name="Normal 81 2 2" xfId="2151"/>
    <cellStyle name="Normal 81 3" xfId="1809"/>
    <cellStyle name="Normal 82" xfId="879"/>
    <cellStyle name="Normal 82 2" xfId="1228"/>
    <cellStyle name="Normal 82 2 2" xfId="2155"/>
    <cellStyle name="Normal 82 3" xfId="1813"/>
    <cellStyle name="Normal 83" xfId="894"/>
    <cellStyle name="Normal 83 2" xfId="1243"/>
    <cellStyle name="Normal 83 2 2" xfId="2170"/>
    <cellStyle name="Normal 83 3" xfId="1828"/>
    <cellStyle name="Normal 84" xfId="890"/>
    <cellStyle name="Normal 84 2" xfId="1239"/>
    <cellStyle name="Normal 84 2 2" xfId="2166"/>
    <cellStyle name="Normal 84 3" xfId="1824"/>
    <cellStyle name="Normal 85" xfId="887"/>
    <cellStyle name="Normal 85 2" xfId="1236"/>
    <cellStyle name="Normal 85 2 2" xfId="2163"/>
    <cellStyle name="Normal 85 3" xfId="1821"/>
    <cellStyle name="Normal 86" xfId="880"/>
    <cellStyle name="Normal 86 2" xfId="1229"/>
    <cellStyle name="Normal 86 2 2" xfId="2156"/>
    <cellStyle name="Normal 86 3" xfId="1814"/>
    <cellStyle name="Normal 87" xfId="892"/>
    <cellStyle name="Normal 87 2" xfId="1241"/>
    <cellStyle name="Normal 87 2 2" xfId="2168"/>
    <cellStyle name="Normal 87 3" xfId="1826"/>
    <cellStyle name="Normal 88" xfId="885"/>
    <cellStyle name="Normal 88 2" xfId="1234"/>
    <cellStyle name="Normal 88 2 2" xfId="2161"/>
    <cellStyle name="Normal 88 3" xfId="1819"/>
    <cellStyle name="Normal 89" xfId="882"/>
    <cellStyle name="Normal 89 2" xfId="1231"/>
    <cellStyle name="Normal 89 2 2" xfId="2158"/>
    <cellStyle name="Normal 89 3" xfId="1816"/>
    <cellStyle name="Normal 9" xfId="713"/>
    <cellStyle name="Normal 9 2" xfId="714"/>
    <cellStyle name="Normal 9 2 2" xfId="715"/>
    <cellStyle name="Normal 9 2 3" xfId="716"/>
    <cellStyle name="Normal 9 2 4" xfId="717"/>
    <cellStyle name="Normal 9 2 5" xfId="718"/>
    <cellStyle name="Normal 9 3" xfId="719"/>
    <cellStyle name="Normal 9 4" xfId="720"/>
    <cellStyle name="Normal 9 5" xfId="1130"/>
    <cellStyle name="Normal 9 5 2" xfId="2059"/>
    <cellStyle name="Normal 9 6" xfId="1717"/>
    <cellStyle name="Normal 90" xfId="893"/>
    <cellStyle name="Normal 90 2" xfId="1242"/>
    <cellStyle name="Normal 90 2 2" xfId="2169"/>
    <cellStyle name="Normal 90 3" xfId="1827"/>
    <cellStyle name="Normal 91" xfId="891"/>
    <cellStyle name="Normal 91 2" xfId="1240"/>
    <cellStyle name="Normal 91 2 2" xfId="2167"/>
    <cellStyle name="Normal 91 3" xfId="1825"/>
    <cellStyle name="Normal 92" xfId="883"/>
    <cellStyle name="Normal 92 2" xfId="1232"/>
    <cellStyle name="Normal 92 2 2" xfId="2159"/>
    <cellStyle name="Normal 92 3" xfId="1817"/>
    <cellStyle name="Normal 93" xfId="896"/>
    <cellStyle name="Normal 93 2" xfId="1245"/>
    <cellStyle name="Normal 93 2 2" xfId="2172"/>
    <cellStyle name="Normal 93 3" xfId="1830"/>
    <cellStyle name="Normal 94" xfId="898"/>
    <cellStyle name="Normal 94 2" xfId="1247"/>
    <cellStyle name="Normal 94 2 2" xfId="2174"/>
    <cellStyle name="Normal 94 3" xfId="1832"/>
    <cellStyle name="Normal 95" xfId="900"/>
    <cellStyle name="Normal 95 2" xfId="1249"/>
    <cellStyle name="Normal 95 2 2" xfId="2176"/>
    <cellStyle name="Normal 95 3" xfId="1834"/>
    <cellStyle name="Normal 96" xfId="902"/>
    <cellStyle name="Normal 96 2" xfId="1251"/>
    <cellStyle name="Normal 96 2 2" xfId="2178"/>
    <cellStyle name="Normal 96 3" xfId="1836"/>
    <cellStyle name="Normal 97" xfId="904"/>
    <cellStyle name="Normal 97 2" xfId="1253"/>
    <cellStyle name="Normal 97 2 2" xfId="2180"/>
    <cellStyle name="Normal 97 3" xfId="1838"/>
    <cellStyle name="Normal 98" xfId="909"/>
    <cellStyle name="Normal 98 2" xfId="1258"/>
    <cellStyle name="Normal 98 2 2" xfId="2185"/>
    <cellStyle name="Normal 98 3" xfId="1843"/>
    <cellStyle name="Normal 99" xfId="911"/>
    <cellStyle name="Normal 99 2" xfId="1260"/>
    <cellStyle name="Normal 99 2 2" xfId="2187"/>
    <cellStyle name="Normal 99 3" xfId="1845"/>
    <cellStyle name="Normal_Asset90" xfId="4"/>
    <cellStyle name="Normal_Question 4 all" xfId="5"/>
    <cellStyle name="Normal_Sheet1_Jadual Perikanan 28.6.2010" xfId="6"/>
    <cellStyle name="Normal_Sheet2" xfId="7"/>
    <cellStyle name="Note 10" xfId="1507"/>
    <cellStyle name="Note 11" xfId="2512"/>
    <cellStyle name="Note 12" xfId="2573"/>
    <cellStyle name="Note 13" xfId="2608"/>
    <cellStyle name="Note 14" xfId="2641"/>
    <cellStyle name="Note 15" xfId="2667"/>
    <cellStyle name="Note 16" xfId="2705"/>
    <cellStyle name="Note 17" xfId="2797"/>
    <cellStyle name="Note 18" xfId="2798"/>
    <cellStyle name="Note 19" xfId="2855"/>
    <cellStyle name="Note 2" xfId="721"/>
    <cellStyle name="Note 20" xfId="3036"/>
    <cellStyle name="Note 3" xfId="801"/>
    <cellStyle name="Note 3 2" xfId="1150"/>
    <cellStyle name="Note 3 2 2" xfId="2077"/>
    <cellStyle name="Note 3 3" xfId="1738"/>
    <cellStyle name="Note 4" xfId="920"/>
    <cellStyle name="Note 4 2" xfId="1853"/>
    <cellStyle name="Note 5" xfId="1270"/>
    <cellStyle name="Note 5 2" xfId="2197"/>
    <cellStyle name="Note 6" xfId="1298"/>
    <cellStyle name="Note 6 2" xfId="2225"/>
    <cellStyle name="Note 7" xfId="1406"/>
    <cellStyle name="Note 7 2" xfId="2333"/>
    <cellStyle name="Note 8" xfId="1425"/>
    <cellStyle name="Note 8 2" xfId="2352"/>
    <cellStyle name="Note 9" xfId="1468"/>
    <cellStyle name="Note 9 2" xfId="2395"/>
    <cellStyle name="Output" xfId="759" builtinId="21" customBuiltin="1"/>
    <cellStyle name="Output 2" xfId="722"/>
    <cellStyle name="Output Amounts" xfId="723"/>
    <cellStyle name="Output Column Headings" xfId="724"/>
    <cellStyle name="Output Line Items" xfId="725"/>
    <cellStyle name="Output Report Heading" xfId="726"/>
    <cellStyle name="Output Report Title" xfId="727"/>
    <cellStyle name="Percent 2" xfId="728"/>
    <cellStyle name="Percent 2 2" xfId="729"/>
    <cellStyle name="Percent 2 2 2" xfId="1132"/>
    <cellStyle name="Percent 2 2 2 2" xfId="2061"/>
    <cellStyle name="Percent 2 2 3" xfId="1720"/>
    <cellStyle name="Percent 2 3" xfId="730"/>
    <cellStyle name="Percent 2 3 2" xfId="1133"/>
    <cellStyle name="Percent 2 3 2 2" xfId="2062"/>
    <cellStyle name="Percent 2 3 3" xfId="1721"/>
    <cellStyle name="Percent 2 4" xfId="1131"/>
    <cellStyle name="Percent 2 4 2" xfId="2060"/>
    <cellStyle name="Percent 2 5" xfId="1719"/>
    <cellStyle name="Percent 3" xfId="731"/>
    <cellStyle name="Percent 3 2" xfId="732"/>
    <cellStyle name="Product Title" xfId="748"/>
    <cellStyle name="Text" xfId="749"/>
    <cellStyle name="Title" xfId="750" builtinId="15" customBuiltin="1"/>
    <cellStyle name="Title 2" xfId="733"/>
    <cellStyle name="Total" xfId="765" builtinId="25" customBuiltin="1"/>
    <cellStyle name="Total 2" xfId="734"/>
    <cellStyle name="Warning Text" xfId="763" builtinId="11" customBuiltin="1"/>
    <cellStyle name="Warning Text 2" xfId="73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2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222230</xdr:colOff>
      <xdr:row>15</xdr:row>
      <xdr:rowOff>257175</xdr:rowOff>
    </xdr:from>
    <xdr:to>
      <xdr:col>1</xdr:col>
      <xdr:colOff>1055</xdr:colOff>
      <xdr:row>22</xdr:row>
      <xdr:rowOff>317525</xdr:rowOff>
    </xdr:to>
    <xdr:sp macro="" textlink="">
      <xdr:nvSpPr>
        <xdr:cNvPr id="6" name="Slide Number Placeholder 354"/>
        <xdr:cNvSpPr>
          <a:spLocks noGrp="1"/>
        </xdr:cNvSpPr>
      </xdr:nvSpPr>
      <xdr:spPr>
        <a:xfrm rot="5400000">
          <a:off x="-1242508" y="6322488"/>
          <a:ext cx="3289325" cy="359850"/>
        </a:xfrm>
        <a:prstGeom prst="rect">
          <a:avLst/>
        </a:prstGeom>
      </xdr:spPr>
      <xdr:txBody>
        <a:bodyPr vert="horz" wrap="square" lIns="91440" tIns="45720" rIns="91440" bIns="45720" rtlCol="0" anchor="b"/>
        <a:lstStyle>
          <a:defPPr>
            <a:defRPr lang="en-US"/>
          </a:defPPr>
          <a:lvl1pPr marL="0" algn="r" defTabSz="914400" rtl="0" eaLnBrk="1" latinLnBrk="0" hangingPunct="1">
            <a:defRPr sz="12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MY" sz="950">
              <a:solidFill>
                <a:schemeClr val="tx1"/>
              </a:solidFill>
              <a:latin typeface="Arial" pitchFamily="34" charset="0"/>
              <a:cs typeface="Arial" pitchFamily="34" charset="0"/>
            </a:rPr>
            <a:t>                   </a:t>
          </a:r>
          <a:r>
            <a:rPr lang="en-MY" sz="950" baseline="0">
              <a:solidFill>
                <a:schemeClr val="tx1"/>
              </a:solidFill>
              <a:latin typeface="Arial" pitchFamily="34" charset="0"/>
              <a:cs typeface="Arial" pitchFamily="34" charset="0"/>
            </a:rPr>
            <a:t>  101</a:t>
          </a:r>
          <a:r>
            <a:rPr lang="en-MY" sz="950">
              <a:solidFill>
                <a:schemeClr val="tx1"/>
              </a:solidFill>
              <a:latin typeface="Arial" pitchFamily="34" charset="0"/>
              <a:cs typeface="Arial" pitchFamily="34" charset="0"/>
            </a:rPr>
            <a:t> </a:t>
          </a:r>
          <a:r>
            <a:rPr lang="en-MY" sz="950" b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| Banci Ekonomi 2016 - Ternakan</a:t>
          </a:r>
        </a:p>
        <a:p>
          <a:pPr algn="l"/>
          <a:r>
            <a:rPr lang="en-MY" sz="950" b="1" i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                            </a:t>
          </a:r>
          <a:r>
            <a:rPr lang="en-MY" sz="950" i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Economic Census 2016 - Livestock</a:t>
          </a:r>
        </a:p>
      </xdr:txBody>
    </xdr:sp>
    <xdr:clientData/>
  </xdr:twoCellAnchor>
  <xdr:twoCellAnchor>
    <xdr:from>
      <xdr:col>4</xdr:col>
      <xdr:colOff>21168</xdr:colOff>
      <xdr:row>35</xdr:row>
      <xdr:rowOff>317500</xdr:rowOff>
    </xdr:from>
    <xdr:to>
      <xdr:col>4</xdr:col>
      <xdr:colOff>84668</xdr:colOff>
      <xdr:row>35</xdr:row>
      <xdr:rowOff>814917</xdr:rowOff>
    </xdr:to>
    <xdr:sp macro="" textlink="">
      <xdr:nvSpPr>
        <xdr:cNvPr id="8" name="Right Brace 7"/>
        <xdr:cNvSpPr/>
      </xdr:nvSpPr>
      <xdr:spPr>
        <a:xfrm>
          <a:off x="3905251" y="13081000"/>
          <a:ext cx="63500" cy="497417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MY" sz="1100"/>
        </a:p>
      </xdr:txBody>
    </xdr:sp>
    <xdr:clientData/>
  </xdr:twoCellAnchor>
  <xdr:twoCellAnchor>
    <xdr:from>
      <xdr:col>0</xdr:col>
      <xdr:colOff>222244</xdr:colOff>
      <xdr:row>26</xdr:row>
      <xdr:rowOff>0</xdr:rowOff>
    </xdr:from>
    <xdr:to>
      <xdr:col>0</xdr:col>
      <xdr:colOff>571494</xdr:colOff>
      <xdr:row>35</xdr:row>
      <xdr:rowOff>366186</xdr:rowOff>
    </xdr:to>
    <xdr:sp macro="" textlink="">
      <xdr:nvSpPr>
        <xdr:cNvPr id="10" name="Slide Number Placeholder 354"/>
        <xdr:cNvSpPr>
          <a:spLocks noGrp="1"/>
        </xdr:cNvSpPr>
      </xdr:nvSpPr>
      <xdr:spPr>
        <a:xfrm rot="5400000">
          <a:off x="-1617141" y="11269135"/>
          <a:ext cx="4028019" cy="349250"/>
        </a:xfrm>
        <a:prstGeom prst="rect">
          <a:avLst/>
        </a:prstGeom>
      </xdr:spPr>
      <xdr:txBody>
        <a:bodyPr vert="horz" wrap="square" lIns="91440" tIns="45720" rIns="91440" bIns="45720" rtlCol="0" anchor="b"/>
        <a:lstStyle>
          <a:defPPr>
            <a:defRPr lang="en-US"/>
          </a:defPPr>
          <a:lvl1pPr marL="0" algn="r" defTabSz="914400" rtl="0" eaLnBrk="1" latinLnBrk="0" hangingPunct="1">
            <a:defRPr sz="12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MY" sz="950">
              <a:solidFill>
                <a:schemeClr val="tx1"/>
              </a:solidFill>
              <a:latin typeface="Arial" pitchFamily="34" charset="0"/>
              <a:cs typeface="Arial" pitchFamily="34" charset="0"/>
            </a:rPr>
            <a:t>   </a:t>
          </a:r>
          <a:r>
            <a:rPr lang="en-MY" sz="950" baseline="0">
              <a:solidFill>
                <a:schemeClr val="tx1"/>
              </a:solidFill>
              <a:latin typeface="Arial" pitchFamily="34" charset="0"/>
              <a:cs typeface="Arial" pitchFamily="34" charset="0"/>
            </a:rPr>
            <a:t> 102 </a:t>
          </a:r>
          <a:r>
            <a:rPr lang="en-MY" sz="950" b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| Banci Ekonomi 2016 - Ternakan</a:t>
          </a:r>
        </a:p>
        <a:p>
          <a:pPr algn="l"/>
          <a:r>
            <a:rPr lang="en-MY" sz="950" b="1" i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           </a:t>
          </a:r>
          <a:r>
            <a:rPr lang="en-MY" sz="950" i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Economic Census 2016 - Livestock</a:t>
          </a:r>
        </a:p>
      </xdr:txBody>
    </xdr:sp>
    <xdr:clientData/>
  </xdr:twoCellAnchor>
  <xdr:twoCellAnchor>
    <xdr:from>
      <xdr:col>0</xdr:col>
      <xdr:colOff>210602</xdr:colOff>
      <xdr:row>58</xdr:row>
      <xdr:rowOff>0</xdr:rowOff>
    </xdr:from>
    <xdr:to>
      <xdr:col>0</xdr:col>
      <xdr:colOff>570452</xdr:colOff>
      <xdr:row>63</xdr:row>
      <xdr:rowOff>847729</xdr:rowOff>
    </xdr:to>
    <xdr:sp macro="" textlink="">
      <xdr:nvSpPr>
        <xdr:cNvPr id="7" name="Slide Number Placeholder 354"/>
        <xdr:cNvSpPr>
          <a:spLocks noGrp="1"/>
        </xdr:cNvSpPr>
      </xdr:nvSpPr>
      <xdr:spPr>
        <a:xfrm rot="5400000">
          <a:off x="-1200150" y="23927852"/>
          <a:ext cx="3181354" cy="359850"/>
        </a:xfrm>
        <a:prstGeom prst="rect">
          <a:avLst/>
        </a:prstGeom>
      </xdr:spPr>
      <xdr:txBody>
        <a:bodyPr vert="horz" wrap="square" lIns="91440" tIns="45720" rIns="91440" bIns="45720" rtlCol="0" anchor="b"/>
        <a:lstStyle>
          <a:defPPr>
            <a:defRPr lang="en-US"/>
          </a:defPPr>
          <a:lvl1pPr marL="0" algn="r" defTabSz="914400" rtl="0" eaLnBrk="1" latinLnBrk="0" hangingPunct="1">
            <a:defRPr sz="12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MY" sz="950">
              <a:solidFill>
                <a:schemeClr val="tx1"/>
              </a:solidFill>
              <a:latin typeface="Arial" pitchFamily="34" charset="0"/>
              <a:cs typeface="Arial" pitchFamily="34" charset="0"/>
            </a:rPr>
            <a:t>                   </a:t>
          </a:r>
          <a:r>
            <a:rPr lang="en-MY" sz="950" baseline="0">
              <a:solidFill>
                <a:schemeClr val="tx1"/>
              </a:solidFill>
              <a:latin typeface="Arial" pitchFamily="34" charset="0"/>
              <a:cs typeface="Arial" pitchFamily="34" charset="0"/>
            </a:rPr>
            <a:t>  103</a:t>
          </a:r>
          <a:r>
            <a:rPr lang="en-MY" sz="950">
              <a:solidFill>
                <a:schemeClr val="tx1"/>
              </a:solidFill>
              <a:latin typeface="Arial" pitchFamily="34" charset="0"/>
              <a:cs typeface="Arial" pitchFamily="34" charset="0"/>
            </a:rPr>
            <a:t> </a:t>
          </a:r>
          <a:r>
            <a:rPr lang="en-MY" sz="950" b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| Banci Ekonomi 2016 - Ternakan</a:t>
          </a:r>
        </a:p>
        <a:p>
          <a:pPr algn="l"/>
          <a:r>
            <a:rPr lang="en-MY" sz="950" b="1" i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                            </a:t>
          </a:r>
          <a:r>
            <a:rPr lang="en-MY" sz="950" i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Economic Census 2016 - Livestock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228586</xdr:colOff>
      <xdr:row>17</xdr:row>
      <xdr:rowOff>66675</xdr:rowOff>
    </xdr:from>
    <xdr:to>
      <xdr:col>0</xdr:col>
      <xdr:colOff>561973</xdr:colOff>
      <xdr:row>23</xdr:row>
      <xdr:rowOff>419101</xdr:rowOff>
    </xdr:to>
    <xdr:sp macro="" textlink="">
      <xdr:nvSpPr>
        <xdr:cNvPr id="3" name="Slide Number Placeholder 354"/>
        <xdr:cNvSpPr>
          <a:spLocks noGrp="1"/>
        </xdr:cNvSpPr>
      </xdr:nvSpPr>
      <xdr:spPr>
        <a:xfrm rot="5400000">
          <a:off x="-1047758" y="6524619"/>
          <a:ext cx="2886076" cy="333387"/>
        </a:xfrm>
        <a:prstGeom prst="rect">
          <a:avLst/>
        </a:prstGeom>
      </xdr:spPr>
      <xdr:txBody>
        <a:bodyPr vert="horz" wrap="square" lIns="91440" tIns="45720" rIns="91440" bIns="45720" rtlCol="0" anchor="b"/>
        <a:lstStyle>
          <a:defPPr>
            <a:defRPr lang="en-US"/>
          </a:defPPr>
          <a:lvl1pPr marL="0" algn="r" defTabSz="914400" rtl="0" eaLnBrk="1" latinLnBrk="0" hangingPunct="1">
            <a:defRPr sz="12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MY" sz="950">
              <a:solidFill>
                <a:schemeClr val="tx1"/>
              </a:solidFill>
              <a:latin typeface="Arial" pitchFamily="34" charset="0"/>
              <a:cs typeface="Arial" pitchFamily="34" charset="0"/>
            </a:rPr>
            <a:t>   </a:t>
          </a:r>
          <a:r>
            <a:rPr lang="en-MY" sz="950" baseline="0">
              <a:solidFill>
                <a:schemeClr val="tx1"/>
              </a:solidFill>
              <a:latin typeface="Arial" pitchFamily="34" charset="0"/>
              <a:cs typeface="Arial" pitchFamily="34" charset="0"/>
            </a:rPr>
            <a:t> 115 </a:t>
          </a:r>
          <a:r>
            <a:rPr lang="en-MY" sz="950" b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| Banci Ekonomi 2016 - Ternakan</a:t>
          </a:r>
        </a:p>
        <a:p>
          <a:pPr algn="l"/>
          <a:r>
            <a:rPr lang="en-MY" sz="950" b="1" i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             </a:t>
          </a:r>
          <a:r>
            <a:rPr lang="en-MY" sz="950" i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Economic Census 2016 - Livestock</a:t>
          </a:r>
        </a:p>
      </xdr:txBody>
    </xdr:sp>
    <xdr:clientData/>
  </xdr:twoCellAnchor>
  <xdr:twoCellAnchor>
    <xdr:from>
      <xdr:col>0</xdr:col>
      <xdr:colOff>238122</xdr:colOff>
      <xdr:row>28</xdr:row>
      <xdr:rowOff>0</xdr:rowOff>
    </xdr:from>
    <xdr:to>
      <xdr:col>0</xdr:col>
      <xdr:colOff>561974</xdr:colOff>
      <xdr:row>35</xdr:row>
      <xdr:rowOff>533403</xdr:rowOff>
    </xdr:to>
    <xdr:sp macro="" textlink="">
      <xdr:nvSpPr>
        <xdr:cNvPr id="4" name="Slide Number Placeholder 354"/>
        <xdr:cNvSpPr>
          <a:spLocks noGrp="1"/>
        </xdr:cNvSpPr>
      </xdr:nvSpPr>
      <xdr:spPr>
        <a:xfrm rot="5400000">
          <a:off x="-1090616" y="10768013"/>
          <a:ext cx="2981328" cy="323852"/>
        </a:xfrm>
        <a:prstGeom prst="rect">
          <a:avLst/>
        </a:prstGeom>
      </xdr:spPr>
      <xdr:txBody>
        <a:bodyPr vert="horz" wrap="square" lIns="91440" tIns="45720" rIns="91440" bIns="45720" rtlCol="0" anchor="b"/>
        <a:lstStyle>
          <a:defPPr>
            <a:defRPr lang="en-US"/>
          </a:defPPr>
          <a:lvl1pPr marL="0" algn="r" defTabSz="914400" rtl="0" eaLnBrk="1" latinLnBrk="0" hangingPunct="1">
            <a:defRPr sz="12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MY" sz="950">
              <a:solidFill>
                <a:schemeClr val="tx1"/>
              </a:solidFill>
              <a:latin typeface="Arial" pitchFamily="34" charset="0"/>
              <a:cs typeface="Arial" pitchFamily="34" charset="0"/>
            </a:rPr>
            <a:t>   </a:t>
          </a:r>
          <a:r>
            <a:rPr lang="en-MY" sz="950" baseline="0">
              <a:solidFill>
                <a:schemeClr val="tx1"/>
              </a:solidFill>
              <a:latin typeface="Arial" pitchFamily="34" charset="0"/>
              <a:cs typeface="Arial" pitchFamily="34" charset="0"/>
            </a:rPr>
            <a:t> 116 </a:t>
          </a:r>
          <a:r>
            <a:rPr lang="en-MY" sz="950" b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| Banci Ekonomi 2016 - Ternakan</a:t>
          </a:r>
        </a:p>
        <a:p>
          <a:pPr algn="l"/>
          <a:r>
            <a:rPr lang="en-MY" sz="950" b="1" i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             </a:t>
          </a:r>
          <a:r>
            <a:rPr lang="en-MY" sz="950" i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Economic Census 2016 - Livestock</a:t>
          </a:r>
        </a:p>
      </xdr:txBody>
    </xdr:sp>
    <xdr:clientData/>
  </xdr:twoCellAnchor>
  <xdr:twoCellAnchor>
    <xdr:from>
      <xdr:col>0</xdr:col>
      <xdr:colOff>228594</xdr:colOff>
      <xdr:row>63</xdr:row>
      <xdr:rowOff>561975</xdr:rowOff>
    </xdr:from>
    <xdr:to>
      <xdr:col>0</xdr:col>
      <xdr:colOff>561973</xdr:colOff>
      <xdr:row>71</xdr:row>
      <xdr:rowOff>57149</xdr:rowOff>
    </xdr:to>
    <xdr:sp macro="" textlink="">
      <xdr:nvSpPr>
        <xdr:cNvPr id="5" name="Slide Number Placeholder 354"/>
        <xdr:cNvSpPr>
          <a:spLocks noGrp="1"/>
        </xdr:cNvSpPr>
      </xdr:nvSpPr>
      <xdr:spPr>
        <a:xfrm rot="5400000">
          <a:off x="-995366" y="24112535"/>
          <a:ext cx="2781299" cy="333379"/>
        </a:xfrm>
        <a:prstGeom prst="rect">
          <a:avLst/>
        </a:prstGeom>
      </xdr:spPr>
      <xdr:txBody>
        <a:bodyPr vert="horz" wrap="square" lIns="91440" tIns="45720" rIns="91440" bIns="45720" rtlCol="0" anchor="b"/>
        <a:lstStyle>
          <a:defPPr>
            <a:defRPr lang="en-US"/>
          </a:defPPr>
          <a:lvl1pPr marL="0" algn="r" defTabSz="914400" rtl="0" eaLnBrk="1" latinLnBrk="0" hangingPunct="1">
            <a:defRPr sz="12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MY" sz="950">
              <a:solidFill>
                <a:schemeClr val="tx1"/>
              </a:solidFill>
              <a:latin typeface="Arial" pitchFamily="34" charset="0"/>
              <a:cs typeface="Arial" pitchFamily="34" charset="0"/>
            </a:rPr>
            <a:t>   </a:t>
          </a:r>
          <a:r>
            <a:rPr lang="en-MY" sz="950" baseline="0">
              <a:solidFill>
                <a:schemeClr val="tx1"/>
              </a:solidFill>
              <a:latin typeface="Arial" pitchFamily="34" charset="0"/>
              <a:cs typeface="Arial" pitchFamily="34" charset="0"/>
            </a:rPr>
            <a:t> 117 </a:t>
          </a:r>
          <a:r>
            <a:rPr lang="en-MY" sz="950" b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| Banci Ekonomi 2016 - Ternakan</a:t>
          </a:r>
        </a:p>
        <a:p>
          <a:pPr algn="l"/>
          <a:r>
            <a:rPr lang="en-MY" sz="950" b="1" i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             </a:t>
          </a:r>
          <a:r>
            <a:rPr lang="en-MY" sz="950" i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Economic Census 2016 - Livestock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209545</xdr:colOff>
      <xdr:row>2</xdr:row>
      <xdr:rowOff>152400</xdr:rowOff>
    </xdr:from>
    <xdr:to>
      <xdr:col>0</xdr:col>
      <xdr:colOff>561974</xdr:colOff>
      <xdr:row>15</xdr:row>
      <xdr:rowOff>9525</xdr:rowOff>
    </xdr:to>
    <xdr:sp macro="" textlink="">
      <xdr:nvSpPr>
        <xdr:cNvPr id="2" name="Slide Number Placeholder 354"/>
        <xdr:cNvSpPr>
          <a:spLocks noGrp="1"/>
        </xdr:cNvSpPr>
      </xdr:nvSpPr>
      <xdr:spPr>
        <a:xfrm rot="5400000">
          <a:off x="-1162053" y="2028823"/>
          <a:ext cx="3095625" cy="352429"/>
        </a:xfrm>
        <a:prstGeom prst="rect">
          <a:avLst/>
        </a:prstGeom>
      </xdr:spPr>
      <xdr:txBody>
        <a:bodyPr vert="horz" wrap="square" lIns="91440" tIns="45720" rIns="91440" bIns="45720" rtlCol="0" anchor="b"/>
        <a:lstStyle>
          <a:defPPr>
            <a:defRPr lang="en-US"/>
          </a:defPPr>
          <a:lvl1pPr marL="0" algn="r" defTabSz="914400" rtl="0" eaLnBrk="1" latinLnBrk="0" hangingPunct="1">
            <a:defRPr sz="12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MY" sz="950">
              <a:solidFill>
                <a:schemeClr val="tx1"/>
              </a:solidFill>
              <a:latin typeface="Arial" pitchFamily="34" charset="0"/>
              <a:cs typeface="Arial" pitchFamily="34" charset="0"/>
            </a:rPr>
            <a:t>   </a:t>
          </a:r>
          <a:r>
            <a:rPr lang="en-MY" sz="950" baseline="0">
              <a:solidFill>
                <a:schemeClr val="tx1"/>
              </a:solidFill>
              <a:latin typeface="Arial" pitchFamily="34" charset="0"/>
              <a:cs typeface="Arial" pitchFamily="34" charset="0"/>
            </a:rPr>
            <a:t> 118 </a:t>
          </a:r>
          <a:r>
            <a:rPr lang="en-MY" sz="950" b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| Banci Ekonomi 2016 - Ternakan</a:t>
          </a:r>
        </a:p>
        <a:p>
          <a:pPr algn="l"/>
          <a:r>
            <a:rPr lang="en-MY" sz="950" b="1" i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             </a:t>
          </a:r>
          <a:r>
            <a:rPr lang="en-MY" sz="950" i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Economic Census 2016 - Livestock</a:t>
          </a:r>
        </a:p>
      </xdr:txBody>
    </xdr:sp>
    <xdr:clientData/>
  </xdr:twoCellAnchor>
  <xdr:twoCellAnchor>
    <xdr:from>
      <xdr:col>0</xdr:col>
      <xdr:colOff>209546</xdr:colOff>
      <xdr:row>54</xdr:row>
      <xdr:rowOff>47625</xdr:rowOff>
    </xdr:from>
    <xdr:to>
      <xdr:col>0</xdr:col>
      <xdr:colOff>561974</xdr:colOff>
      <xdr:row>65</xdr:row>
      <xdr:rowOff>76201</xdr:rowOff>
    </xdr:to>
    <xdr:sp macro="" textlink="">
      <xdr:nvSpPr>
        <xdr:cNvPr id="3" name="Slide Number Placeholder 354"/>
        <xdr:cNvSpPr>
          <a:spLocks noGrp="1"/>
        </xdr:cNvSpPr>
      </xdr:nvSpPr>
      <xdr:spPr>
        <a:xfrm rot="5400000">
          <a:off x="-1014416" y="15349537"/>
          <a:ext cx="2800351" cy="352428"/>
        </a:xfrm>
        <a:prstGeom prst="rect">
          <a:avLst/>
        </a:prstGeom>
      </xdr:spPr>
      <xdr:txBody>
        <a:bodyPr vert="horz" wrap="square" lIns="91440" tIns="45720" rIns="91440" bIns="45720" rtlCol="0" anchor="b"/>
        <a:lstStyle>
          <a:defPPr>
            <a:defRPr lang="en-US"/>
          </a:defPPr>
          <a:lvl1pPr marL="0" algn="r" defTabSz="914400" rtl="0" eaLnBrk="1" latinLnBrk="0" hangingPunct="1">
            <a:defRPr sz="12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MY" sz="950">
              <a:solidFill>
                <a:schemeClr val="tx1"/>
              </a:solidFill>
              <a:latin typeface="Arial" pitchFamily="34" charset="0"/>
              <a:cs typeface="Arial" pitchFamily="34" charset="0"/>
            </a:rPr>
            <a:t>   </a:t>
          </a:r>
          <a:r>
            <a:rPr lang="en-MY" sz="950" baseline="0">
              <a:solidFill>
                <a:schemeClr val="tx1"/>
              </a:solidFill>
              <a:latin typeface="Arial" pitchFamily="34" charset="0"/>
              <a:cs typeface="Arial" pitchFamily="34" charset="0"/>
            </a:rPr>
            <a:t> 119 </a:t>
          </a:r>
          <a:r>
            <a:rPr lang="en-MY" sz="950" b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| Banci Ekonomi 2016 - Ternakan</a:t>
          </a:r>
        </a:p>
        <a:p>
          <a:pPr algn="l"/>
          <a:r>
            <a:rPr lang="en-MY" sz="950" b="1" i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             </a:t>
          </a:r>
          <a:r>
            <a:rPr lang="en-MY" sz="950" i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Economic Census 2016 - Livestock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10</xdr:row>
      <xdr:rowOff>76200</xdr:rowOff>
    </xdr:from>
    <xdr:to>
      <xdr:col>10</xdr:col>
      <xdr:colOff>0</xdr:colOff>
      <xdr:row>10</xdr:row>
      <xdr:rowOff>76200</xdr:rowOff>
    </xdr:to>
    <xdr:sp macro="" textlink="">
      <xdr:nvSpPr>
        <xdr:cNvPr id="5748" name="Line 1"/>
        <xdr:cNvSpPr>
          <a:spLocks noChangeShapeType="1"/>
        </xdr:cNvSpPr>
      </xdr:nvSpPr>
      <xdr:spPr bwMode="auto">
        <a:xfrm>
          <a:off x="3924300" y="1752600"/>
          <a:ext cx="1866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47625</xdr:colOff>
      <xdr:row>12</xdr:row>
      <xdr:rowOff>85725</xdr:rowOff>
    </xdr:from>
    <xdr:to>
      <xdr:col>17</xdr:col>
      <xdr:colOff>666750</xdr:colOff>
      <xdr:row>12</xdr:row>
      <xdr:rowOff>85725</xdr:rowOff>
    </xdr:to>
    <xdr:sp macro="" textlink="">
      <xdr:nvSpPr>
        <xdr:cNvPr id="5749" name="Line 2"/>
        <xdr:cNvSpPr>
          <a:spLocks noChangeShapeType="1"/>
        </xdr:cNvSpPr>
      </xdr:nvSpPr>
      <xdr:spPr bwMode="auto">
        <a:xfrm flipV="1">
          <a:off x="5838825" y="2085975"/>
          <a:ext cx="3771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9525</xdr:colOff>
      <xdr:row>15</xdr:row>
      <xdr:rowOff>85725</xdr:rowOff>
    </xdr:from>
    <xdr:to>
      <xdr:col>17</xdr:col>
      <xdr:colOff>666750</xdr:colOff>
      <xdr:row>15</xdr:row>
      <xdr:rowOff>85725</xdr:rowOff>
    </xdr:to>
    <xdr:sp macro="" textlink="">
      <xdr:nvSpPr>
        <xdr:cNvPr id="5750" name="Line 3"/>
        <xdr:cNvSpPr>
          <a:spLocks noChangeShapeType="1"/>
        </xdr:cNvSpPr>
      </xdr:nvSpPr>
      <xdr:spPr bwMode="auto">
        <a:xfrm>
          <a:off x="7991475" y="2571750"/>
          <a:ext cx="1619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34</xdr:row>
      <xdr:rowOff>161925</xdr:rowOff>
    </xdr:from>
    <xdr:to>
      <xdr:col>6</xdr:col>
      <xdr:colOff>76199</xdr:colOff>
      <xdr:row>34</xdr:row>
      <xdr:rowOff>542925</xdr:rowOff>
    </xdr:to>
    <xdr:sp macro="" textlink="">
      <xdr:nvSpPr>
        <xdr:cNvPr id="2" name="Right Brace 1"/>
        <xdr:cNvSpPr/>
      </xdr:nvSpPr>
      <xdr:spPr>
        <a:xfrm>
          <a:off x="4591050" y="12172950"/>
          <a:ext cx="76199" cy="381000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MY" sz="1100"/>
        </a:p>
      </xdr:txBody>
    </xdr:sp>
    <xdr:clientData/>
  </xdr:twoCellAnchor>
  <xdr:twoCellAnchor>
    <xdr:from>
      <xdr:col>6</xdr:col>
      <xdr:colOff>9525</xdr:colOff>
      <xdr:row>36</xdr:row>
      <xdr:rowOff>523875</xdr:rowOff>
    </xdr:from>
    <xdr:to>
      <xdr:col>7</xdr:col>
      <xdr:colOff>0</xdr:colOff>
      <xdr:row>36</xdr:row>
      <xdr:rowOff>1028700</xdr:rowOff>
    </xdr:to>
    <xdr:sp macro="" textlink="">
      <xdr:nvSpPr>
        <xdr:cNvPr id="3" name="Right Brace 2"/>
        <xdr:cNvSpPr/>
      </xdr:nvSpPr>
      <xdr:spPr>
        <a:xfrm>
          <a:off x="4076700" y="14497050"/>
          <a:ext cx="85725" cy="504825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MY" sz="1100"/>
        </a:p>
      </xdr:txBody>
    </xdr:sp>
    <xdr:clientData/>
  </xdr:twoCellAnchor>
  <xdr:twoCellAnchor>
    <xdr:from>
      <xdr:col>0</xdr:col>
      <xdr:colOff>209532</xdr:colOff>
      <xdr:row>3</xdr:row>
      <xdr:rowOff>1</xdr:rowOff>
    </xdr:from>
    <xdr:to>
      <xdr:col>0</xdr:col>
      <xdr:colOff>561973</xdr:colOff>
      <xdr:row>12</xdr:row>
      <xdr:rowOff>3</xdr:rowOff>
    </xdr:to>
    <xdr:sp macro="" textlink="">
      <xdr:nvSpPr>
        <xdr:cNvPr id="5" name="Slide Number Placeholder 354"/>
        <xdr:cNvSpPr>
          <a:spLocks noGrp="1"/>
        </xdr:cNvSpPr>
      </xdr:nvSpPr>
      <xdr:spPr>
        <a:xfrm rot="5400000">
          <a:off x="-1147773" y="2024056"/>
          <a:ext cx="3067052" cy="352441"/>
        </a:xfrm>
        <a:prstGeom prst="rect">
          <a:avLst/>
        </a:prstGeom>
      </xdr:spPr>
      <xdr:txBody>
        <a:bodyPr vert="horz" wrap="square" lIns="91440" tIns="45720" rIns="91440" bIns="45720" rtlCol="0" anchor="b"/>
        <a:lstStyle>
          <a:defPPr>
            <a:defRPr lang="en-US"/>
          </a:defPPr>
          <a:lvl1pPr marL="0" algn="r" defTabSz="914400" rtl="0" eaLnBrk="1" latinLnBrk="0" hangingPunct="1">
            <a:defRPr sz="12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MY" sz="1050">
              <a:solidFill>
                <a:schemeClr val="tx1"/>
              </a:solidFill>
              <a:latin typeface="Arial" pitchFamily="34" charset="0"/>
              <a:cs typeface="Arial" pitchFamily="34" charset="0"/>
            </a:rPr>
            <a:t>   </a:t>
          </a:r>
          <a:r>
            <a:rPr lang="en-MY" sz="1050" baseline="0">
              <a:solidFill>
                <a:schemeClr val="tx1"/>
              </a:solidFill>
              <a:latin typeface="Arial" pitchFamily="34" charset="0"/>
              <a:cs typeface="Arial" pitchFamily="34" charset="0"/>
            </a:rPr>
            <a:t> </a:t>
          </a:r>
          <a:r>
            <a:rPr lang="en-MY" sz="950" baseline="0">
              <a:solidFill>
                <a:schemeClr val="tx1"/>
              </a:solidFill>
              <a:latin typeface="Arial" pitchFamily="34" charset="0"/>
              <a:cs typeface="Arial" pitchFamily="34" charset="0"/>
            </a:rPr>
            <a:t>120 </a:t>
          </a:r>
          <a:r>
            <a:rPr lang="en-MY" sz="950" b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| Banci Ekonomi 2016 - Ternakan</a:t>
          </a:r>
        </a:p>
        <a:p>
          <a:pPr algn="l"/>
          <a:r>
            <a:rPr lang="en-MY" sz="950" b="1" i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             </a:t>
          </a:r>
          <a:r>
            <a:rPr lang="en-MY" sz="950" i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Economic Census 2016 - Livestock</a:t>
          </a:r>
        </a:p>
      </xdr:txBody>
    </xdr:sp>
    <xdr:clientData/>
  </xdr:twoCellAnchor>
  <xdr:twoCellAnchor>
    <xdr:from>
      <xdr:col>0</xdr:col>
      <xdr:colOff>209541</xdr:colOff>
      <xdr:row>36</xdr:row>
      <xdr:rowOff>152399</xdr:rowOff>
    </xdr:from>
    <xdr:to>
      <xdr:col>0</xdr:col>
      <xdr:colOff>561974</xdr:colOff>
      <xdr:row>45</xdr:row>
      <xdr:rowOff>66676</xdr:rowOff>
    </xdr:to>
    <xdr:sp macro="" textlink="">
      <xdr:nvSpPr>
        <xdr:cNvPr id="6" name="Slide Number Placeholder 354"/>
        <xdr:cNvSpPr>
          <a:spLocks noGrp="1"/>
        </xdr:cNvSpPr>
      </xdr:nvSpPr>
      <xdr:spPr>
        <a:xfrm rot="5400000">
          <a:off x="-1000131" y="15373346"/>
          <a:ext cx="2771777" cy="352433"/>
        </a:xfrm>
        <a:prstGeom prst="rect">
          <a:avLst/>
        </a:prstGeom>
      </xdr:spPr>
      <xdr:txBody>
        <a:bodyPr vert="horz" wrap="square" lIns="91440" tIns="45720" rIns="91440" bIns="45720" rtlCol="0" anchor="b"/>
        <a:lstStyle>
          <a:defPPr>
            <a:defRPr lang="en-US"/>
          </a:defPPr>
          <a:lvl1pPr marL="0" algn="r" defTabSz="914400" rtl="0" eaLnBrk="1" latinLnBrk="0" hangingPunct="1">
            <a:defRPr sz="12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MY" sz="1050">
              <a:solidFill>
                <a:schemeClr val="tx1"/>
              </a:solidFill>
              <a:latin typeface="Arial" pitchFamily="34" charset="0"/>
              <a:cs typeface="Arial" pitchFamily="34" charset="0"/>
            </a:rPr>
            <a:t>   </a:t>
          </a:r>
          <a:r>
            <a:rPr lang="en-MY" sz="1050" baseline="0">
              <a:solidFill>
                <a:schemeClr val="tx1"/>
              </a:solidFill>
              <a:latin typeface="Arial" pitchFamily="34" charset="0"/>
              <a:cs typeface="Arial" pitchFamily="34" charset="0"/>
            </a:rPr>
            <a:t> </a:t>
          </a:r>
          <a:r>
            <a:rPr lang="en-MY" sz="950" baseline="0">
              <a:solidFill>
                <a:schemeClr val="tx1"/>
              </a:solidFill>
              <a:latin typeface="Arial" pitchFamily="34" charset="0"/>
              <a:cs typeface="Arial" pitchFamily="34" charset="0"/>
            </a:rPr>
            <a:t>121 </a:t>
          </a:r>
          <a:r>
            <a:rPr lang="en-MY" sz="950" b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| Banci Ekonomi 2016 - Ternakan</a:t>
          </a:r>
        </a:p>
        <a:p>
          <a:pPr algn="l"/>
          <a:r>
            <a:rPr lang="en-MY" sz="950" b="1" i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             </a:t>
          </a:r>
          <a:r>
            <a:rPr lang="en-MY" sz="950" i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Economic Census 2016 - Livestock</a:t>
          </a:r>
        </a:p>
      </xdr:txBody>
    </xdr:sp>
    <xdr:clientData/>
  </xdr:twoCellAnchor>
  <xdr:twoCellAnchor>
    <xdr:from>
      <xdr:col>6</xdr:col>
      <xdr:colOff>9525</xdr:colOff>
      <xdr:row>17</xdr:row>
      <xdr:rowOff>438150</xdr:rowOff>
    </xdr:from>
    <xdr:to>
      <xdr:col>6</xdr:col>
      <xdr:colOff>76200</xdr:colOff>
      <xdr:row>17</xdr:row>
      <xdr:rowOff>800100</xdr:rowOff>
    </xdr:to>
    <xdr:sp macro="" textlink="">
      <xdr:nvSpPr>
        <xdr:cNvPr id="7" name="Right Brace 6"/>
        <xdr:cNvSpPr/>
      </xdr:nvSpPr>
      <xdr:spPr>
        <a:xfrm>
          <a:off x="4076700" y="6115050"/>
          <a:ext cx="66675" cy="361950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MY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219070</xdr:colOff>
      <xdr:row>2</xdr:row>
      <xdr:rowOff>152401</xdr:rowOff>
    </xdr:from>
    <xdr:to>
      <xdr:col>0</xdr:col>
      <xdr:colOff>561973</xdr:colOff>
      <xdr:row>16</xdr:row>
      <xdr:rowOff>3</xdr:rowOff>
    </xdr:to>
    <xdr:sp macro="" textlink="">
      <xdr:nvSpPr>
        <xdr:cNvPr id="3" name="Slide Number Placeholder 354"/>
        <xdr:cNvSpPr>
          <a:spLocks noGrp="1"/>
        </xdr:cNvSpPr>
      </xdr:nvSpPr>
      <xdr:spPr>
        <a:xfrm rot="5400000">
          <a:off x="-1200154" y="2076450"/>
          <a:ext cx="3181352" cy="342903"/>
        </a:xfrm>
        <a:prstGeom prst="rect">
          <a:avLst/>
        </a:prstGeom>
      </xdr:spPr>
      <xdr:txBody>
        <a:bodyPr vert="horz" wrap="square" lIns="91440" tIns="45720" rIns="91440" bIns="45720" rtlCol="0" anchor="b"/>
        <a:lstStyle>
          <a:defPPr>
            <a:defRPr lang="en-US"/>
          </a:defPPr>
          <a:lvl1pPr marL="0" algn="r" defTabSz="914400" rtl="0" eaLnBrk="1" latinLnBrk="0" hangingPunct="1">
            <a:defRPr sz="12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MY" sz="950">
              <a:solidFill>
                <a:schemeClr val="tx1"/>
              </a:solidFill>
              <a:latin typeface="Arial" pitchFamily="34" charset="0"/>
              <a:cs typeface="Arial" pitchFamily="34" charset="0"/>
            </a:rPr>
            <a:t>   </a:t>
          </a:r>
          <a:r>
            <a:rPr lang="en-MY" sz="950" baseline="0">
              <a:solidFill>
                <a:schemeClr val="tx1"/>
              </a:solidFill>
              <a:latin typeface="Arial" pitchFamily="34" charset="0"/>
              <a:cs typeface="Arial" pitchFamily="34" charset="0"/>
            </a:rPr>
            <a:t> 122 </a:t>
          </a:r>
          <a:r>
            <a:rPr lang="en-MY" sz="950" b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| Banci Ekonomi 2016 - Ternakan</a:t>
          </a:r>
        </a:p>
        <a:p>
          <a:pPr algn="l"/>
          <a:r>
            <a:rPr lang="en-MY" sz="950" b="1" i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             </a:t>
          </a:r>
          <a:r>
            <a:rPr lang="en-MY" sz="950" i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Economic Census 2016 - Livestock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219064</xdr:colOff>
      <xdr:row>24</xdr:row>
      <xdr:rowOff>0</xdr:rowOff>
    </xdr:from>
    <xdr:to>
      <xdr:col>0</xdr:col>
      <xdr:colOff>561974</xdr:colOff>
      <xdr:row>41</xdr:row>
      <xdr:rowOff>161927</xdr:rowOff>
    </xdr:to>
    <xdr:sp macro="" textlink="">
      <xdr:nvSpPr>
        <xdr:cNvPr id="3" name="Slide Number Placeholder 354"/>
        <xdr:cNvSpPr>
          <a:spLocks noGrp="1"/>
        </xdr:cNvSpPr>
      </xdr:nvSpPr>
      <xdr:spPr>
        <a:xfrm rot="5400000">
          <a:off x="-1047757" y="6496046"/>
          <a:ext cx="2876552" cy="342910"/>
        </a:xfrm>
        <a:prstGeom prst="rect">
          <a:avLst/>
        </a:prstGeom>
      </xdr:spPr>
      <xdr:txBody>
        <a:bodyPr vert="horz" wrap="square" lIns="91440" tIns="45720" rIns="91440" bIns="45720" rtlCol="0" anchor="b"/>
        <a:lstStyle>
          <a:defPPr>
            <a:defRPr lang="en-US"/>
          </a:defPPr>
          <a:lvl1pPr marL="0" algn="r" defTabSz="914400" rtl="0" eaLnBrk="1" latinLnBrk="0" hangingPunct="1">
            <a:defRPr sz="12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MY" sz="950">
              <a:solidFill>
                <a:schemeClr val="tx1"/>
              </a:solidFill>
              <a:latin typeface="Arial" pitchFamily="34" charset="0"/>
              <a:cs typeface="Arial" pitchFamily="34" charset="0"/>
            </a:rPr>
            <a:t>   </a:t>
          </a:r>
          <a:r>
            <a:rPr lang="en-MY" sz="950" baseline="0">
              <a:solidFill>
                <a:schemeClr val="tx1"/>
              </a:solidFill>
              <a:latin typeface="Arial" pitchFamily="34" charset="0"/>
              <a:cs typeface="Arial" pitchFamily="34" charset="0"/>
            </a:rPr>
            <a:t> 123 </a:t>
          </a:r>
          <a:r>
            <a:rPr lang="en-MY" sz="950" b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| Banci Ekonomi 2016 - Ternakan</a:t>
          </a:r>
        </a:p>
        <a:p>
          <a:pPr algn="l"/>
          <a:r>
            <a:rPr lang="en-MY" sz="950" b="1" i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             </a:t>
          </a:r>
          <a:r>
            <a:rPr lang="en-MY" sz="950" i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Economic Census 2016 - Livestock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190500</xdr:colOff>
      <xdr:row>2</xdr:row>
      <xdr:rowOff>0</xdr:rowOff>
    </xdr:from>
    <xdr:to>
      <xdr:col>4</xdr:col>
      <xdr:colOff>190500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5724525" y="542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190500</xdr:colOff>
      <xdr:row>4</xdr:row>
      <xdr:rowOff>0</xdr:rowOff>
    </xdr:from>
    <xdr:to>
      <xdr:col>4</xdr:col>
      <xdr:colOff>190500</xdr:colOff>
      <xdr:row>4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5724525" y="800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190500</xdr:colOff>
      <xdr:row>4</xdr:row>
      <xdr:rowOff>0</xdr:rowOff>
    </xdr:from>
    <xdr:to>
      <xdr:col>4</xdr:col>
      <xdr:colOff>190500</xdr:colOff>
      <xdr:row>4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5724525" y="800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220121</xdr:colOff>
      <xdr:row>3</xdr:row>
      <xdr:rowOff>0</xdr:rowOff>
    </xdr:from>
    <xdr:to>
      <xdr:col>0</xdr:col>
      <xdr:colOff>571493</xdr:colOff>
      <xdr:row>15</xdr:row>
      <xdr:rowOff>412753</xdr:rowOff>
    </xdr:to>
    <xdr:sp macro="" textlink="">
      <xdr:nvSpPr>
        <xdr:cNvPr id="5" name="Slide Number Placeholder 354"/>
        <xdr:cNvSpPr>
          <a:spLocks noGrp="1"/>
        </xdr:cNvSpPr>
      </xdr:nvSpPr>
      <xdr:spPr>
        <a:xfrm rot="5400000">
          <a:off x="-1196986" y="2073274"/>
          <a:ext cx="3185586" cy="351372"/>
        </a:xfrm>
        <a:prstGeom prst="rect">
          <a:avLst/>
        </a:prstGeom>
      </xdr:spPr>
      <xdr:txBody>
        <a:bodyPr vert="horz" wrap="square" lIns="91440" tIns="45720" rIns="91440" bIns="45720" rtlCol="0" anchor="b"/>
        <a:lstStyle>
          <a:defPPr>
            <a:defRPr lang="en-US"/>
          </a:defPPr>
          <a:lvl1pPr marL="0" algn="r" defTabSz="914400" rtl="0" eaLnBrk="1" latinLnBrk="0" hangingPunct="1">
            <a:defRPr sz="12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MY" sz="950">
              <a:solidFill>
                <a:schemeClr val="tx1"/>
              </a:solidFill>
              <a:latin typeface="Arial" pitchFamily="34" charset="0"/>
              <a:cs typeface="Arial" pitchFamily="34" charset="0"/>
            </a:rPr>
            <a:t>   </a:t>
          </a:r>
          <a:r>
            <a:rPr lang="en-MY" sz="950" baseline="0">
              <a:solidFill>
                <a:schemeClr val="tx1"/>
              </a:solidFill>
              <a:latin typeface="Arial" pitchFamily="34" charset="0"/>
              <a:cs typeface="Arial" pitchFamily="34" charset="0"/>
            </a:rPr>
            <a:t> 124 </a:t>
          </a:r>
          <a:r>
            <a:rPr lang="en-MY" sz="950" b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| Banci Ekonomi 2016 - Ternakan</a:t>
          </a:r>
        </a:p>
        <a:p>
          <a:pPr algn="l"/>
          <a:r>
            <a:rPr lang="en-MY" sz="950" b="1" i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            </a:t>
          </a:r>
          <a:r>
            <a:rPr lang="en-MY" sz="950" i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Economic Census 2016 - Livestock</a:t>
          </a:r>
        </a:p>
      </xdr:txBody>
    </xdr:sp>
    <xdr:clientData/>
  </xdr:twoCellAnchor>
  <xdr:twoCellAnchor>
    <xdr:from>
      <xdr:col>0</xdr:col>
      <xdr:colOff>229644</xdr:colOff>
      <xdr:row>49</xdr:row>
      <xdr:rowOff>359856</xdr:rowOff>
    </xdr:from>
    <xdr:to>
      <xdr:col>0</xdr:col>
      <xdr:colOff>560910</xdr:colOff>
      <xdr:row>60</xdr:row>
      <xdr:rowOff>46376</xdr:rowOff>
    </xdr:to>
    <xdr:sp macro="" textlink="">
      <xdr:nvSpPr>
        <xdr:cNvPr id="6" name="Slide Number Placeholder 354"/>
        <xdr:cNvSpPr>
          <a:spLocks noGrp="1"/>
        </xdr:cNvSpPr>
      </xdr:nvSpPr>
      <xdr:spPr>
        <a:xfrm rot="5400000">
          <a:off x="-1088400" y="15235150"/>
          <a:ext cx="2967353" cy="331266"/>
        </a:xfrm>
        <a:prstGeom prst="rect">
          <a:avLst/>
        </a:prstGeom>
      </xdr:spPr>
      <xdr:txBody>
        <a:bodyPr vert="horz" wrap="square" lIns="91440" tIns="45720" rIns="91440" bIns="45720" rtlCol="0" anchor="b"/>
        <a:lstStyle>
          <a:defPPr>
            <a:defRPr lang="en-US"/>
          </a:defPPr>
          <a:lvl1pPr marL="0" algn="r" defTabSz="914400" rtl="0" eaLnBrk="1" latinLnBrk="0" hangingPunct="1">
            <a:defRPr sz="12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MY" sz="950">
              <a:solidFill>
                <a:schemeClr val="tx1"/>
              </a:solidFill>
              <a:latin typeface="Arial" pitchFamily="34" charset="0"/>
              <a:cs typeface="Arial" pitchFamily="34" charset="0"/>
            </a:rPr>
            <a:t>   </a:t>
          </a:r>
          <a:r>
            <a:rPr lang="en-MY" sz="950" baseline="0">
              <a:solidFill>
                <a:schemeClr val="tx1"/>
              </a:solidFill>
              <a:latin typeface="Arial" pitchFamily="34" charset="0"/>
              <a:cs typeface="Arial" pitchFamily="34" charset="0"/>
            </a:rPr>
            <a:t> 125 </a:t>
          </a:r>
          <a:r>
            <a:rPr lang="en-MY" sz="950" b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| Banci Ekonomi 2016 - Ternakan</a:t>
          </a:r>
        </a:p>
        <a:p>
          <a:pPr algn="l"/>
          <a:r>
            <a:rPr lang="en-MY" sz="950" b="1" i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            </a:t>
          </a:r>
          <a:r>
            <a:rPr lang="en-MY" sz="950" i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Economic Census 2016 - Livestock</a:t>
          </a:r>
        </a:p>
      </xdr:txBody>
    </xdr:sp>
    <xdr:clientData/>
  </xdr:twoCellAnchor>
  <xdr:twoCellAnchor>
    <xdr:from>
      <xdr:col>4</xdr:col>
      <xdr:colOff>190500</xdr:colOff>
      <xdr:row>33</xdr:row>
      <xdr:rowOff>0</xdr:rowOff>
    </xdr:from>
    <xdr:to>
      <xdr:col>4</xdr:col>
      <xdr:colOff>190500</xdr:colOff>
      <xdr:row>33</xdr:row>
      <xdr:rowOff>0</xdr:rowOff>
    </xdr:to>
    <xdr:sp macro="" textlink="">
      <xdr:nvSpPr>
        <xdr:cNvPr id="7" name="Line 1"/>
        <xdr:cNvSpPr>
          <a:spLocks noChangeShapeType="1"/>
        </xdr:cNvSpPr>
      </xdr:nvSpPr>
      <xdr:spPr bwMode="auto">
        <a:xfrm>
          <a:off x="5724525" y="9220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190500</xdr:colOff>
      <xdr:row>35</xdr:row>
      <xdr:rowOff>0</xdr:rowOff>
    </xdr:from>
    <xdr:to>
      <xdr:col>4</xdr:col>
      <xdr:colOff>190500</xdr:colOff>
      <xdr:row>35</xdr:row>
      <xdr:rowOff>0</xdr:rowOff>
    </xdr:to>
    <xdr:sp macro="" textlink="">
      <xdr:nvSpPr>
        <xdr:cNvPr id="8" name="Line 2"/>
        <xdr:cNvSpPr>
          <a:spLocks noChangeShapeType="1"/>
        </xdr:cNvSpPr>
      </xdr:nvSpPr>
      <xdr:spPr bwMode="auto">
        <a:xfrm>
          <a:off x="5724525" y="947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190500</xdr:colOff>
      <xdr:row>35</xdr:row>
      <xdr:rowOff>0</xdr:rowOff>
    </xdr:from>
    <xdr:to>
      <xdr:col>4</xdr:col>
      <xdr:colOff>190500</xdr:colOff>
      <xdr:row>35</xdr:row>
      <xdr:rowOff>0</xdr:rowOff>
    </xdr:to>
    <xdr:sp macro="" textlink="">
      <xdr:nvSpPr>
        <xdr:cNvPr id="9" name="Line 3"/>
        <xdr:cNvSpPr>
          <a:spLocks noChangeShapeType="1"/>
        </xdr:cNvSpPr>
      </xdr:nvSpPr>
      <xdr:spPr bwMode="auto">
        <a:xfrm>
          <a:off x="5724525" y="947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220126</xdr:colOff>
      <xdr:row>3</xdr:row>
      <xdr:rowOff>0</xdr:rowOff>
    </xdr:from>
    <xdr:to>
      <xdr:col>0</xdr:col>
      <xdr:colOff>560910</xdr:colOff>
      <xdr:row>13</xdr:row>
      <xdr:rowOff>1059</xdr:rowOff>
    </xdr:to>
    <xdr:sp macro="" textlink="">
      <xdr:nvSpPr>
        <xdr:cNvPr id="2" name="Slide Number Placeholder 354"/>
        <xdr:cNvSpPr>
          <a:spLocks noGrp="1"/>
        </xdr:cNvSpPr>
      </xdr:nvSpPr>
      <xdr:spPr>
        <a:xfrm rot="5400000">
          <a:off x="-1065220" y="1941513"/>
          <a:ext cx="2911475" cy="340784"/>
        </a:xfrm>
        <a:prstGeom prst="rect">
          <a:avLst/>
        </a:prstGeom>
      </xdr:spPr>
      <xdr:txBody>
        <a:bodyPr vert="horz" wrap="square" lIns="91440" tIns="45720" rIns="91440" bIns="45720" rtlCol="0" anchor="b"/>
        <a:lstStyle>
          <a:defPPr>
            <a:defRPr lang="en-US"/>
          </a:defPPr>
          <a:lvl1pPr marL="0" algn="r" defTabSz="914400" rtl="0" eaLnBrk="1" latinLnBrk="0" hangingPunct="1">
            <a:defRPr sz="12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MY" sz="950">
              <a:solidFill>
                <a:schemeClr val="tx1"/>
              </a:solidFill>
              <a:latin typeface="Arial" pitchFamily="34" charset="0"/>
              <a:cs typeface="Arial" pitchFamily="34" charset="0"/>
            </a:rPr>
            <a:t>   </a:t>
          </a:r>
          <a:r>
            <a:rPr lang="en-MY" sz="950" baseline="0">
              <a:solidFill>
                <a:schemeClr val="tx1"/>
              </a:solidFill>
              <a:latin typeface="Arial" pitchFamily="34" charset="0"/>
              <a:cs typeface="Arial" pitchFamily="34" charset="0"/>
            </a:rPr>
            <a:t> 126 </a:t>
          </a:r>
          <a:r>
            <a:rPr lang="en-MY" sz="950" b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| Banci Ekonomi 2016 - Ternakan</a:t>
          </a:r>
        </a:p>
        <a:p>
          <a:pPr algn="l"/>
          <a:r>
            <a:rPr lang="en-MY" sz="950" b="1" i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             </a:t>
          </a:r>
          <a:r>
            <a:rPr lang="en-MY" sz="950" i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Economic Census 2016 - Livestock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190500</xdr:colOff>
      <xdr:row>2</xdr:row>
      <xdr:rowOff>0</xdr:rowOff>
    </xdr:from>
    <xdr:to>
      <xdr:col>4</xdr:col>
      <xdr:colOff>190500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695825" y="485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190500</xdr:colOff>
      <xdr:row>4</xdr:row>
      <xdr:rowOff>0</xdr:rowOff>
    </xdr:from>
    <xdr:to>
      <xdr:col>4</xdr:col>
      <xdr:colOff>190500</xdr:colOff>
      <xdr:row>4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4695825" y="74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190500</xdr:colOff>
      <xdr:row>5</xdr:row>
      <xdr:rowOff>0</xdr:rowOff>
    </xdr:from>
    <xdr:to>
      <xdr:col>4</xdr:col>
      <xdr:colOff>190500</xdr:colOff>
      <xdr:row>5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4695825" y="904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228592</xdr:colOff>
      <xdr:row>16</xdr:row>
      <xdr:rowOff>361950</xdr:rowOff>
    </xdr:from>
    <xdr:to>
      <xdr:col>0</xdr:col>
      <xdr:colOff>561974</xdr:colOff>
      <xdr:row>31</xdr:row>
      <xdr:rowOff>142875</xdr:rowOff>
    </xdr:to>
    <xdr:sp macro="" textlink="">
      <xdr:nvSpPr>
        <xdr:cNvPr id="6" name="Slide Number Placeholder 354"/>
        <xdr:cNvSpPr>
          <a:spLocks noGrp="1"/>
        </xdr:cNvSpPr>
      </xdr:nvSpPr>
      <xdr:spPr>
        <a:xfrm rot="5400000">
          <a:off x="-1057280" y="6524622"/>
          <a:ext cx="2905125" cy="333382"/>
        </a:xfrm>
        <a:prstGeom prst="rect">
          <a:avLst/>
        </a:prstGeom>
      </xdr:spPr>
      <xdr:txBody>
        <a:bodyPr vert="horz" wrap="square" lIns="91440" tIns="45720" rIns="91440" bIns="45720" rtlCol="0" anchor="b"/>
        <a:lstStyle>
          <a:defPPr>
            <a:defRPr lang="en-US"/>
          </a:defPPr>
          <a:lvl1pPr marL="0" algn="r" defTabSz="914400" rtl="0" eaLnBrk="1" latinLnBrk="0" hangingPunct="1">
            <a:defRPr sz="12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MY" sz="950">
              <a:solidFill>
                <a:schemeClr val="tx1"/>
              </a:solidFill>
              <a:latin typeface="Arial" pitchFamily="34" charset="0"/>
              <a:cs typeface="Arial" pitchFamily="34" charset="0"/>
            </a:rPr>
            <a:t>   </a:t>
          </a:r>
          <a:r>
            <a:rPr lang="en-MY" sz="950" baseline="0">
              <a:solidFill>
                <a:schemeClr val="tx1"/>
              </a:solidFill>
              <a:latin typeface="Arial" pitchFamily="34" charset="0"/>
              <a:cs typeface="Arial" pitchFamily="34" charset="0"/>
            </a:rPr>
            <a:t> 127 </a:t>
          </a:r>
          <a:r>
            <a:rPr lang="en-MY" sz="950" b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| Banci Ekonomi 2016 - Ternakan</a:t>
          </a:r>
        </a:p>
        <a:p>
          <a:pPr algn="l"/>
          <a:r>
            <a:rPr lang="en-MY" sz="950" b="1" i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             </a:t>
          </a:r>
          <a:r>
            <a:rPr lang="en-MY" sz="950" i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Economic Census 2016 - Livestock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228596</xdr:colOff>
      <xdr:row>2</xdr:row>
      <xdr:rowOff>161924</xdr:rowOff>
    </xdr:from>
    <xdr:to>
      <xdr:col>0</xdr:col>
      <xdr:colOff>561973</xdr:colOff>
      <xdr:row>19</xdr:row>
      <xdr:rowOff>66675</xdr:rowOff>
    </xdr:to>
    <xdr:sp macro="" textlink="">
      <xdr:nvSpPr>
        <xdr:cNvPr id="2" name="Slide Number Placeholder 354"/>
        <xdr:cNvSpPr>
          <a:spLocks noGrp="1"/>
        </xdr:cNvSpPr>
      </xdr:nvSpPr>
      <xdr:spPr>
        <a:xfrm rot="5400000">
          <a:off x="-1076328" y="1971673"/>
          <a:ext cx="2943226" cy="333377"/>
        </a:xfrm>
        <a:prstGeom prst="rect">
          <a:avLst/>
        </a:prstGeom>
      </xdr:spPr>
      <xdr:txBody>
        <a:bodyPr vert="horz" wrap="square" lIns="91440" tIns="45720" rIns="91440" bIns="45720" rtlCol="0" anchor="b"/>
        <a:lstStyle>
          <a:defPPr>
            <a:defRPr lang="en-US"/>
          </a:defPPr>
          <a:lvl1pPr marL="0" algn="r" defTabSz="914400" rtl="0" eaLnBrk="1" latinLnBrk="0" hangingPunct="1">
            <a:defRPr sz="12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MY" sz="950">
              <a:solidFill>
                <a:schemeClr val="tx1"/>
              </a:solidFill>
              <a:latin typeface="Arial" pitchFamily="34" charset="0"/>
              <a:cs typeface="Arial" pitchFamily="34" charset="0"/>
            </a:rPr>
            <a:t>   </a:t>
          </a:r>
          <a:r>
            <a:rPr lang="en-MY" sz="950" baseline="0">
              <a:solidFill>
                <a:schemeClr val="tx1"/>
              </a:solidFill>
              <a:latin typeface="Arial" pitchFamily="34" charset="0"/>
              <a:cs typeface="Arial" pitchFamily="34" charset="0"/>
            </a:rPr>
            <a:t> 128 </a:t>
          </a:r>
          <a:r>
            <a:rPr lang="en-MY" sz="950" b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| Banci Ekonomi 2016 - Ternakan</a:t>
          </a:r>
        </a:p>
        <a:p>
          <a:pPr algn="l"/>
          <a:r>
            <a:rPr lang="en-MY" sz="950" b="1" i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             </a:t>
          </a:r>
          <a:r>
            <a:rPr lang="en-MY" sz="950" i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Economic Census 2016 - Livestock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161923</xdr:colOff>
      <xdr:row>3</xdr:row>
      <xdr:rowOff>0</xdr:rowOff>
    </xdr:from>
    <xdr:to>
      <xdr:col>1</xdr:col>
      <xdr:colOff>9525</xdr:colOff>
      <xdr:row>15</xdr:row>
      <xdr:rowOff>19053</xdr:rowOff>
    </xdr:to>
    <xdr:sp macro="" textlink="">
      <xdr:nvSpPr>
        <xdr:cNvPr id="3" name="Slide Number Placeholder 354"/>
        <xdr:cNvSpPr>
          <a:spLocks noGrp="1"/>
        </xdr:cNvSpPr>
      </xdr:nvSpPr>
      <xdr:spPr>
        <a:xfrm rot="5400000">
          <a:off x="-1119190" y="1947863"/>
          <a:ext cx="2981328" cy="419102"/>
        </a:xfrm>
        <a:prstGeom prst="rect">
          <a:avLst/>
        </a:prstGeom>
      </xdr:spPr>
      <xdr:txBody>
        <a:bodyPr vert="horz" wrap="square" lIns="91440" tIns="45720" rIns="91440" bIns="45720" rtlCol="0" anchor="b"/>
        <a:lstStyle>
          <a:defPPr>
            <a:defRPr lang="en-US"/>
          </a:defPPr>
          <a:lvl1pPr marL="0" algn="r" defTabSz="914400" rtl="0" eaLnBrk="1" latinLnBrk="0" hangingPunct="1">
            <a:defRPr sz="12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MY" sz="950">
              <a:solidFill>
                <a:schemeClr val="tx1"/>
              </a:solidFill>
              <a:latin typeface="Arial" pitchFamily="34" charset="0"/>
              <a:cs typeface="Arial" pitchFamily="34" charset="0"/>
            </a:rPr>
            <a:t>   </a:t>
          </a:r>
          <a:r>
            <a:rPr lang="en-MY" sz="950" baseline="0">
              <a:solidFill>
                <a:schemeClr val="tx1"/>
              </a:solidFill>
              <a:latin typeface="Arial" pitchFamily="34" charset="0"/>
              <a:cs typeface="Arial" pitchFamily="34" charset="0"/>
            </a:rPr>
            <a:t> 104 </a:t>
          </a:r>
          <a:r>
            <a:rPr lang="en-MY" sz="950" b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| Banci Ekonomi 2016 - Ternakan</a:t>
          </a:r>
        </a:p>
        <a:p>
          <a:pPr algn="l"/>
          <a:r>
            <a:rPr lang="en-MY" sz="950" b="1" i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           </a:t>
          </a:r>
          <a:r>
            <a:rPr lang="en-MY" sz="950" i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Economic Census 2016 - Livestock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17</xdr:row>
      <xdr:rowOff>131234</xdr:rowOff>
    </xdr:from>
    <xdr:to>
      <xdr:col>4</xdr:col>
      <xdr:colOff>19050</xdr:colOff>
      <xdr:row>18</xdr:row>
      <xdr:rowOff>282575</xdr:rowOff>
    </xdr:to>
    <xdr:sp macro="" textlink="">
      <xdr:nvSpPr>
        <xdr:cNvPr id="2" name="Right Brace 1"/>
        <xdr:cNvSpPr/>
      </xdr:nvSpPr>
      <xdr:spPr>
        <a:xfrm>
          <a:off x="2390775" y="4865159"/>
          <a:ext cx="142875" cy="541866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MY" sz="1100"/>
        </a:p>
      </xdr:txBody>
    </xdr:sp>
    <xdr:clientData/>
  </xdr:twoCellAnchor>
  <xdr:twoCellAnchor>
    <xdr:from>
      <xdr:col>0</xdr:col>
      <xdr:colOff>228597</xdr:colOff>
      <xdr:row>18</xdr:row>
      <xdr:rowOff>76199</xdr:rowOff>
    </xdr:from>
    <xdr:to>
      <xdr:col>0</xdr:col>
      <xdr:colOff>561975</xdr:colOff>
      <xdr:row>29</xdr:row>
      <xdr:rowOff>104774</xdr:rowOff>
    </xdr:to>
    <xdr:sp macro="" textlink="">
      <xdr:nvSpPr>
        <xdr:cNvPr id="3" name="Slide Number Placeholder 354"/>
        <xdr:cNvSpPr>
          <a:spLocks noGrp="1"/>
        </xdr:cNvSpPr>
      </xdr:nvSpPr>
      <xdr:spPr>
        <a:xfrm rot="5400000">
          <a:off x="-904877" y="6705598"/>
          <a:ext cx="2600325" cy="333378"/>
        </a:xfrm>
        <a:prstGeom prst="rect">
          <a:avLst/>
        </a:prstGeom>
      </xdr:spPr>
      <xdr:txBody>
        <a:bodyPr vert="horz" wrap="square" lIns="91440" tIns="45720" rIns="91440" bIns="45720" rtlCol="0" anchor="b"/>
        <a:lstStyle>
          <a:defPPr>
            <a:defRPr lang="en-US"/>
          </a:defPPr>
          <a:lvl1pPr marL="0" algn="r" defTabSz="914400" rtl="0" eaLnBrk="1" latinLnBrk="0" hangingPunct="1">
            <a:defRPr sz="12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MY" sz="950">
              <a:solidFill>
                <a:schemeClr val="tx1"/>
              </a:solidFill>
              <a:latin typeface="Arial" pitchFamily="34" charset="0"/>
              <a:cs typeface="Arial" pitchFamily="34" charset="0"/>
            </a:rPr>
            <a:t>   </a:t>
          </a:r>
          <a:r>
            <a:rPr lang="en-MY" sz="950" baseline="0">
              <a:solidFill>
                <a:schemeClr val="tx1"/>
              </a:solidFill>
              <a:latin typeface="Arial" pitchFamily="34" charset="0"/>
              <a:cs typeface="Arial" pitchFamily="34" charset="0"/>
            </a:rPr>
            <a:t> 105 </a:t>
          </a:r>
          <a:r>
            <a:rPr lang="en-MY" sz="950" b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| Banci Ekonomi 2016 - Ternakan</a:t>
          </a:r>
        </a:p>
        <a:p>
          <a:pPr algn="l"/>
          <a:r>
            <a:rPr lang="en-MY" sz="950" b="1" i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           </a:t>
          </a:r>
          <a:r>
            <a:rPr lang="en-MY" sz="950" i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Economic Census 2016 - Livestock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219070</xdr:colOff>
      <xdr:row>2</xdr:row>
      <xdr:rowOff>161924</xdr:rowOff>
    </xdr:from>
    <xdr:to>
      <xdr:col>0</xdr:col>
      <xdr:colOff>561973</xdr:colOff>
      <xdr:row>15</xdr:row>
      <xdr:rowOff>76202</xdr:rowOff>
    </xdr:to>
    <xdr:sp macro="" textlink="">
      <xdr:nvSpPr>
        <xdr:cNvPr id="3" name="Slide Number Placeholder 354"/>
        <xdr:cNvSpPr>
          <a:spLocks noGrp="1"/>
        </xdr:cNvSpPr>
      </xdr:nvSpPr>
      <xdr:spPr>
        <a:xfrm rot="5400000">
          <a:off x="-1200155" y="2085974"/>
          <a:ext cx="3181353" cy="342903"/>
        </a:xfrm>
        <a:prstGeom prst="rect">
          <a:avLst/>
        </a:prstGeom>
      </xdr:spPr>
      <xdr:txBody>
        <a:bodyPr vert="horz" wrap="square" lIns="91440" tIns="45720" rIns="91440" bIns="45720" rtlCol="0" anchor="b"/>
        <a:lstStyle>
          <a:defPPr>
            <a:defRPr lang="en-US"/>
          </a:defPPr>
          <a:lvl1pPr marL="0" algn="r" defTabSz="914400" rtl="0" eaLnBrk="1" latinLnBrk="0" hangingPunct="1">
            <a:defRPr sz="12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MY" sz="950">
              <a:solidFill>
                <a:schemeClr val="tx1"/>
              </a:solidFill>
              <a:latin typeface="Arial" pitchFamily="34" charset="0"/>
              <a:cs typeface="Arial" pitchFamily="34" charset="0"/>
            </a:rPr>
            <a:t>   </a:t>
          </a:r>
          <a:r>
            <a:rPr lang="en-MY" sz="950" baseline="0">
              <a:solidFill>
                <a:schemeClr val="tx1"/>
              </a:solidFill>
              <a:latin typeface="Arial" pitchFamily="34" charset="0"/>
              <a:cs typeface="Arial" pitchFamily="34" charset="0"/>
            </a:rPr>
            <a:t> 106 </a:t>
          </a:r>
          <a:r>
            <a:rPr lang="en-MY" sz="950" b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| Banci Ekonomi 2016 - Ternakan</a:t>
          </a:r>
        </a:p>
        <a:p>
          <a:pPr algn="l"/>
          <a:r>
            <a:rPr lang="en-MY" sz="950" b="1" i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             </a:t>
          </a:r>
          <a:r>
            <a:rPr lang="en-MY" sz="950" i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Economic Census 2016 - Livestock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242963</xdr:colOff>
      <xdr:row>14</xdr:row>
      <xdr:rowOff>379082</xdr:rowOff>
    </xdr:from>
    <xdr:to>
      <xdr:col>1</xdr:col>
      <xdr:colOff>9707</xdr:colOff>
      <xdr:row>22</xdr:row>
      <xdr:rowOff>19492</xdr:rowOff>
    </xdr:to>
    <xdr:sp macro="" textlink="">
      <xdr:nvSpPr>
        <xdr:cNvPr id="2" name="Slide Number Placeholder 354"/>
        <xdr:cNvSpPr>
          <a:spLocks noGrp="1"/>
        </xdr:cNvSpPr>
      </xdr:nvSpPr>
      <xdr:spPr>
        <a:xfrm rot="5400000">
          <a:off x="-874776" y="6628658"/>
          <a:ext cx="2575665" cy="340188"/>
        </a:xfrm>
        <a:prstGeom prst="rect">
          <a:avLst/>
        </a:prstGeom>
      </xdr:spPr>
      <xdr:txBody>
        <a:bodyPr vert="horz" wrap="square" lIns="91440" tIns="45720" rIns="91440" bIns="45720" rtlCol="0" anchor="b"/>
        <a:lstStyle>
          <a:defPPr>
            <a:defRPr lang="en-US"/>
          </a:defPPr>
          <a:lvl1pPr marL="0" algn="r" defTabSz="914400" rtl="0" eaLnBrk="1" latinLnBrk="0" hangingPunct="1">
            <a:defRPr sz="12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MY" sz="950">
              <a:solidFill>
                <a:schemeClr val="tx1"/>
              </a:solidFill>
              <a:latin typeface="Arial" pitchFamily="34" charset="0"/>
              <a:cs typeface="Arial" pitchFamily="34" charset="0"/>
            </a:rPr>
            <a:t>   </a:t>
          </a:r>
          <a:r>
            <a:rPr lang="en-MY" sz="950" baseline="0">
              <a:solidFill>
                <a:schemeClr val="tx1"/>
              </a:solidFill>
              <a:latin typeface="Arial" pitchFamily="34" charset="0"/>
              <a:cs typeface="Arial" pitchFamily="34" charset="0"/>
            </a:rPr>
            <a:t> 107 </a:t>
          </a:r>
          <a:r>
            <a:rPr lang="en-MY" sz="950" b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| Banci Ekonomi 2016 - Ternakan</a:t>
          </a:r>
        </a:p>
        <a:p>
          <a:pPr algn="l"/>
          <a:r>
            <a:rPr lang="en-MY" sz="950" b="1" i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             </a:t>
          </a:r>
          <a:r>
            <a:rPr lang="en-MY" sz="950" i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Economic Census 2016 - Livestock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228596</xdr:colOff>
      <xdr:row>3</xdr:row>
      <xdr:rowOff>1</xdr:rowOff>
    </xdr:from>
    <xdr:to>
      <xdr:col>0</xdr:col>
      <xdr:colOff>561973</xdr:colOff>
      <xdr:row>11</xdr:row>
      <xdr:rowOff>333378</xdr:rowOff>
    </xdr:to>
    <xdr:sp macro="" textlink="">
      <xdr:nvSpPr>
        <xdr:cNvPr id="3" name="Slide Number Placeholder 354"/>
        <xdr:cNvSpPr>
          <a:spLocks noGrp="1"/>
        </xdr:cNvSpPr>
      </xdr:nvSpPr>
      <xdr:spPr>
        <a:xfrm rot="5400000">
          <a:off x="-1185866" y="2081213"/>
          <a:ext cx="3162302" cy="333377"/>
        </a:xfrm>
        <a:prstGeom prst="rect">
          <a:avLst/>
        </a:prstGeom>
      </xdr:spPr>
      <xdr:txBody>
        <a:bodyPr vert="horz" wrap="square" lIns="91440" tIns="45720" rIns="91440" bIns="45720" rtlCol="0" anchor="b"/>
        <a:lstStyle>
          <a:defPPr>
            <a:defRPr lang="en-US"/>
          </a:defPPr>
          <a:lvl1pPr marL="0" algn="r" defTabSz="914400" rtl="0" eaLnBrk="1" latinLnBrk="0" hangingPunct="1">
            <a:defRPr sz="12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MY" sz="950">
              <a:solidFill>
                <a:schemeClr val="tx1"/>
              </a:solidFill>
              <a:latin typeface="Arial" pitchFamily="34" charset="0"/>
              <a:cs typeface="Arial" pitchFamily="34" charset="0"/>
            </a:rPr>
            <a:t>   </a:t>
          </a:r>
          <a:r>
            <a:rPr lang="en-MY" sz="950" baseline="0">
              <a:solidFill>
                <a:schemeClr val="tx1"/>
              </a:solidFill>
              <a:latin typeface="Arial" pitchFamily="34" charset="0"/>
              <a:cs typeface="Arial" pitchFamily="34" charset="0"/>
            </a:rPr>
            <a:t> 108 </a:t>
          </a:r>
          <a:r>
            <a:rPr lang="en-MY" sz="950" b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| Banci Ekonomi 2016 - Ternakan</a:t>
          </a:r>
        </a:p>
        <a:p>
          <a:pPr algn="l"/>
          <a:r>
            <a:rPr lang="en-MY" sz="950" b="1" i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             </a:t>
          </a:r>
          <a:r>
            <a:rPr lang="en-MY" sz="950" i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Economic Census 2016 - Livestock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228597</xdr:colOff>
      <xdr:row>19</xdr:row>
      <xdr:rowOff>114300</xdr:rowOff>
    </xdr:from>
    <xdr:to>
      <xdr:col>0</xdr:col>
      <xdr:colOff>561972</xdr:colOff>
      <xdr:row>28</xdr:row>
      <xdr:rowOff>133350</xdr:rowOff>
    </xdr:to>
    <xdr:sp macro="" textlink="">
      <xdr:nvSpPr>
        <xdr:cNvPr id="2" name="Slide Number Placeholder 354"/>
        <xdr:cNvSpPr>
          <a:spLocks noGrp="1"/>
        </xdr:cNvSpPr>
      </xdr:nvSpPr>
      <xdr:spPr>
        <a:xfrm rot="5400000">
          <a:off x="-947740" y="6634162"/>
          <a:ext cx="2686050" cy="333375"/>
        </a:xfrm>
        <a:prstGeom prst="rect">
          <a:avLst/>
        </a:prstGeom>
      </xdr:spPr>
      <xdr:txBody>
        <a:bodyPr vert="horz" wrap="square" lIns="91440" tIns="45720" rIns="91440" bIns="45720" rtlCol="0" anchor="b"/>
        <a:lstStyle>
          <a:defPPr>
            <a:defRPr lang="en-US"/>
          </a:defPPr>
          <a:lvl1pPr marL="0" algn="r" defTabSz="914400" rtl="0" eaLnBrk="1" latinLnBrk="0" hangingPunct="1">
            <a:defRPr sz="12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MY" sz="950">
              <a:solidFill>
                <a:schemeClr val="tx1"/>
              </a:solidFill>
              <a:latin typeface="Arial" pitchFamily="34" charset="0"/>
              <a:cs typeface="Arial" pitchFamily="34" charset="0"/>
            </a:rPr>
            <a:t>   </a:t>
          </a:r>
          <a:r>
            <a:rPr lang="en-MY" sz="950" baseline="0">
              <a:solidFill>
                <a:schemeClr val="tx1"/>
              </a:solidFill>
              <a:latin typeface="Arial" pitchFamily="34" charset="0"/>
              <a:cs typeface="Arial" pitchFamily="34" charset="0"/>
            </a:rPr>
            <a:t> 109 </a:t>
          </a:r>
          <a:r>
            <a:rPr lang="en-MY" sz="950" b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| Banci Ekonomi 2016 - Ternakan</a:t>
          </a:r>
        </a:p>
        <a:p>
          <a:pPr algn="l"/>
          <a:r>
            <a:rPr lang="en-MY" sz="950" b="1" i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             </a:t>
          </a:r>
          <a:r>
            <a:rPr lang="en-MY" sz="950" i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Economic Census 2016 - Livestock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190500</xdr:colOff>
      <xdr:row>2</xdr:row>
      <xdr:rowOff>0</xdr:rowOff>
    </xdr:from>
    <xdr:to>
      <xdr:col>4</xdr:col>
      <xdr:colOff>190500</xdr:colOff>
      <xdr:row>2</xdr:row>
      <xdr:rowOff>0</xdr:rowOff>
    </xdr:to>
    <xdr:sp macro="" textlink="">
      <xdr:nvSpPr>
        <xdr:cNvPr id="3702" name="Line 1"/>
        <xdr:cNvSpPr>
          <a:spLocks noChangeShapeType="1"/>
        </xdr:cNvSpPr>
      </xdr:nvSpPr>
      <xdr:spPr bwMode="auto">
        <a:xfrm>
          <a:off x="4972050" y="55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190500</xdr:colOff>
      <xdr:row>4</xdr:row>
      <xdr:rowOff>0</xdr:rowOff>
    </xdr:from>
    <xdr:to>
      <xdr:col>4</xdr:col>
      <xdr:colOff>190500</xdr:colOff>
      <xdr:row>4</xdr:row>
      <xdr:rowOff>0</xdr:rowOff>
    </xdr:to>
    <xdr:sp macro="" textlink="">
      <xdr:nvSpPr>
        <xdr:cNvPr id="3703" name="Line 2"/>
        <xdr:cNvSpPr>
          <a:spLocks noChangeShapeType="1"/>
        </xdr:cNvSpPr>
      </xdr:nvSpPr>
      <xdr:spPr bwMode="auto">
        <a:xfrm>
          <a:off x="4972050" y="78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190500</xdr:colOff>
      <xdr:row>4</xdr:row>
      <xdr:rowOff>0</xdr:rowOff>
    </xdr:from>
    <xdr:to>
      <xdr:col>4</xdr:col>
      <xdr:colOff>190500</xdr:colOff>
      <xdr:row>4</xdr:row>
      <xdr:rowOff>0</xdr:rowOff>
    </xdr:to>
    <xdr:sp macro="" textlink="">
      <xdr:nvSpPr>
        <xdr:cNvPr id="3704" name="Line 3"/>
        <xdr:cNvSpPr>
          <a:spLocks noChangeShapeType="1"/>
        </xdr:cNvSpPr>
      </xdr:nvSpPr>
      <xdr:spPr bwMode="auto">
        <a:xfrm>
          <a:off x="4972050" y="942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230705</xdr:colOff>
      <xdr:row>3</xdr:row>
      <xdr:rowOff>10584</xdr:rowOff>
    </xdr:from>
    <xdr:to>
      <xdr:col>0</xdr:col>
      <xdr:colOff>560909</xdr:colOff>
      <xdr:row>15</xdr:row>
      <xdr:rowOff>148167</xdr:rowOff>
    </xdr:to>
    <xdr:sp macro="" textlink="">
      <xdr:nvSpPr>
        <xdr:cNvPr id="9" name="Slide Number Placeholder 354"/>
        <xdr:cNvSpPr>
          <a:spLocks noGrp="1"/>
        </xdr:cNvSpPr>
      </xdr:nvSpPr>
      <xdr:spPr>
        <a:xfrm rot="5400000">
          <a:off x="-1059401" y="1956857"/>
          <a:ext cx="2910416" cy="330204"/>
        </a:xfrm>
        <a:prstGeom prst="rect">
          <a:avLst/>
        </a:prstGeom>
      </xdr:spPr>
      <xdr:txBody>
        <a:bodyPr vert="horz" wrap="square" lIns="91440" tIns="45720" rIns="91440" bIns="45720" rtlCol="0" anchor="b"/>
        <a:lstStyle>
          <a:defPPr>
            <a:defRPr lang="en-US"/>
          </a:defPPr>
          <a:lvl1pPr marL="0" algn="r" defTabSz="914400" rtl="0" eaLnBrk="1" latinLnBrk="0" hangingPunct="1">
            <a:defRPr sz="12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MY" sz="950">
              <a:solidFill>
                <a:schemeClr val="tx1"/>
              </a:solidFill>
              <a:latin typeface="Arial" pitchFamily="34" charset="0"/>
              <a:cs typeface="Arial" pitchFamily="34" charset="0"/>
            </a:rPr>
            <a:t>   </a:t>
          </a:r>
          <a:r>
            <a:rPr lang="en-MY" sz="950" baseline="0">
              <a:solidFill>
                <a:schemeClr val="tx1"/>
              </a:solidFill>
              <a:latin typeface="Arial" pitchFamily="34" charset="0"/>
              <a:cs typeface="Arial" pitchFamily="34" charset="0"/>
            </a:rPr>
            <a:t> 110 </a:t>
          </a:r>
          <a:r>
            <a:rPr lang="en-MY" sz="950" b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| Banci Ekonomi 2016 - Ternakan</a:t>
          </a:r>
        </a:p>
        <a:p>
          <a:pPr algn="l"/>
          <a:r>
            <a:rPr lang="en-MY" sz="950" b="1" i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             </a:t>
          </a:r>
          <a:r>
            <a:rPr lang="en-MY" sz="950" i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Economic Census 2016 - Livestock</a:t>
          </a:r>
        </a:p>
      </xdr:txBody>
    </xdr:sp>
    <xdr:clientData/>
  </xdr:twoCellAnchor>
  <xdr:twoCellAnchor>
    <xdr:from>
      <xdr:col>0</xdr:col>
      <xdr:colOff>208476</xdr:colOff>
      <xdr:row>50</xdr:row>
      <xdr:rowOff>116439</xdr:rowOff>
    </xdr:from>
    <xdr:to>
      <xdr:col>0</xdr:col>
      <xdr:colOff>560909</xdr:colOff>
      <xdr:row>60</xdr:row>
      <xdr:rowOff>46375</xdr:rowOff>
    </xdr:to>
    <xdr:sp macro="" textlink="">
      <xdr:nvSpPr>
        <xdr:cNvPr id="10" name="Slide Number Placeholder 354"/>
        <xdr:cNvSpPr>
          <a:spLocks noGrp="1"/>
        </xdr:cNvSpPr>
      </xdr:nvSpPr>
      <xdr:spPr>
        <a:xfrm rot="5400000">
          <a:off x="-1003734" y="15330399"/>
          <a:ext cx="2776853" cy="352433"/>
        </a:xfrm>
        <a:prstGeom prst="rect">
          <a:avLst/>
        </a:prstGeom>
      </xdr:spPr>
      <xdr:txBody>
        <a:bodyPr vert="horz" wrap="square" lIns="91440" tIns="45720" rIns="91440" bIns="45720" rtlCol="0" anchor="b"/>
        <a:lstStyle>
          <a:defPPr>
            <a:defRPr lang="en-US"/>
          </a:defPPr>
          <a:lvl1pPr marL="0" algn="r" defTabSz="914400" rtl="0" eaLnBrk="1" latinLnBrk="0" hangingPunct="1">
            <a:defRPr sz="12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MY" sz="1050">
              <a:solidFill>
                <a:schemeClr val="tx1"/>
              </a:solidFill>
              <a:latin typeface="Arial" pitchFamily="34" charset="0"/>
              <a:cs typeface="Arial" pitchFamily="34" charset="0"/>
            </a:rPr>
            <a:t>   </a:t>
          </a:r>
          <a:r>
            <a:rPr lang="en-MY" sz="1050" baseline="0">
              <a:solidFill>
                <a:schemeClr val="tx1"/>
              </a:solidFill>
              <a:latin typeface="Arial" pitchFamily="34" charset="0"/>
              <a:cs typeface="Arial" pitchFamily="34" charset="0"/>
            </a:rPr>
            <a:t> </a:t>
          </a:r>
          <a:r>
            <a:rPr lang="en-MY" sz="950" baseline="0">
              <a:solidFill>
                <a:schemeClr val="tx1"/>
              </a:solidFill>
              <a:latin typeface="Arial" pitchFamily="34" charset="0"/>
              <a:cs typeface="Arial" pitchFamily="34" charset="0"/>
            </a:rPr>
            <a:t>111 </a:t>
          </a:r>
          <a:r>
            <a:rPr lang="en-MY" sz="950" b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| Banci Ekonomi 2016 - Ternakan</a:t>
          </a:r>
        </a:p>
        <a:p>
          <a:pPr algn="l"/>
          <a:r>
            <a:rPr lang="en-MY" sz="950" b="1" i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             </a:t>
          </a:r>
          <a:r>
            <a:rPr lang="en-MY" sz="950" i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Economic Census 2016 - Livestock</a:t>
          </a:r>
        </a:p>
      </xdr:txBody>
    </xdr:sp>
    <xdr:clientData/>
  </xdr:twoCellAnchor>
  <xdr:twoCellAnchor>
    <xdr:from>
      <xdr:col>4</xdr:col>
      <xdr:colOff>190500</xdr:colOff>
      <xdr:row>33</xdr:row>
      <xdr:rowOff>0</xdr:rowOff>
    </xdr:from>
    <xdr:to>
      <xdr:col>4</xdr:col>
      <xdr:colOff>190500</xdr:colOff>
      <xdr:row>33</xdr:row>
      <xdr:rowOff>0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5725583" y="16266583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190500</xdr:colOff>
      <xdr:row>35</xdr:row>
      <xdr:rowOff>0</xdr:rowOff>
    </xdr:from>
    <xdr:to>
      <xdr:col>4</xdr:col>
      <xdr:colOff>190500</xdr:colOff>
      <xdr:row>35</xdr:row>
      <xdr:rowOff>0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>
          <a:off x="5725583" y="16531167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190500</xdr:colOff>
      <xdr:row>35</xdr:row>
      <xdr:rowOff>0</xdr:rowOff>
    </xdr:from>
    <xdr:to>
      <xdr:col>4</xdr:col>
      <xdr:colOff>190500</xdr:colOff>
      <xdr:row>35</xdr:row>
      <xdr:rowOff>0</xdr:rowOff>
    </xdr:to>
    <xdr:sp macro="" textlink="">
      <xdr:nvSpPr>
        <xdr:cNvPr id="16" name="Line 3"/>
        <xdr:cNvSpPr>
          <a:spLocks noChangeShapeType="1"/>
        </xdr:cNvSpPr>
      </xdr:nvSpPr>
      <xdr:spPr bwMode="auto">
        <a:xfrm>
          <a:off x="5725583" y="16531167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36</xdr:row>
      <xdr:rowOff>333375</xdr:rowOff>
    </xdr:from>
    <xdr:to>
      <xdr:col>6</xdr:col>
      <xdr:colOff>83819</xdr:colOff>
      <xdr:row>36</xdr:row>
      <xdr:rowOff>685800</xdr:rowOff>
    </xdr:to>
    <xdr:sp macro="" textlink="">
      <xdr:nvSpPr>
        <xdr:cNvPr id="2" name="Right Brace 1"/>
        <xdr:cNvSpPr/>
      </xdr:nvSpPr>
      <xdr:spPr>
        <a:xfrm>
          <a:off x="4276725" y="13868400"/>
          <a:ext cx="64769" cy="352425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MY" sz="1100"/>
        </a:p>
      </xdr:txBody>
    </xdr:sp>
    <xdr:clientData/>
  </xdr:twoCellAnchor>
  <xdr:twoCellAnchor>
    <xdr:from>
      <xdr:col>0</xdr:col>
      <xdr:colOff>219072</xdr:colOff>
      <xdr:row>2</xdr:row>
      <xdr:rowOff>152400</xdr:rowOff>
    </xdr:from>
    <xdr:to>
      <xdr:col>0</xdr:col>
      <xdr:colOff>561974</xdr:colOff>
      <xdr:row>11</xdr:row>
      <xdr:rowOff>95253</xdr:rowOff>
    </xdr:to>
    <xdr:sp macro="" textlink="">
      <xdr:nvSpPr>
        <xdr:cNvPr id="4" name="Slide Number Placeholder 354"/>
        <xdr:cNvSpPr>
          <a:spLocks noGrp="1"/>
        </xdr:cNvSpPr>
      </xdr:nvSpPr>
      <xdr:spPr>
        <a:xfrm rot="5400000">
          <a:off x="-1081091" y="1957388"/>
          <a:ext cx="2943228" cy="342902"/>
        </a:xfrm>
        <a:prstGeom prst="rect">
          <a:avLst/>
        </a:prstGeom>
      </xdr:spPr>
      <xdr:txBody>
        <a:bodyPr vert="horz" wrap="square" lIns="91440" tIns="45720" rIns="91440" bIns="45720" rtlCol="0" anchor="b"/>
        <a:lstStyle>
          <a:defPPr>
            <a:defRPr lang="en-US"/>
          </a:defPPr>
          <a:lvl1pPr marL="0" algn="r" defTabSz="914400" rtl="0" eaLnBrk="1" latinLnBrk="0" hangingPunct="1">
            <a:defRPr sz="12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MY" sz="950">
              <a:solidFill>
                <a:schemeClr val="tx1"/>
              </a:solidFill>
              <a:latin typeface="Arial" pitchFamily="34" charset="0"/>
              <a:cs typeface="Arial" pitchFamily="34" charset="0"/>
            </a:rPr>
            <a:t>   </a:t>
          </a:r>
          <a:r>
            <a:rPr lang="en-MY" sz="950" baseline="0">
              <a:solidFill>
                <a:schemeClr val="tx1"/>
              </a:solidFill>
              <a:latin typeface="Arial" pitchFamily="34" charset="0"/>
              <a:cs typeface="Arial" pitchFamily="34" charset="0"/>
            </a:rPr>
            <a:t> 112 </a:t>
          </a:r>
          <a:r>
            <a:rPr lang="en-MY" sz="950" b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| Banci Ekonomi 2016 - Ternakan</a:t>
          </a:r>
        </a:p>
        <a:p>
          <a:pPr algn="l"/>
          <a:r>
            <a:rPr lang="en-MY" sz="950" b="1" i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             </a:t>
          </a:r>
          <a:r>
            <a:rPr lang="en-MY" sz="950" i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Economic Census 2016 - Livestock</a:t>
          </a:r>
        </a:p>
      </xdr:txBody>
    </xdr:sp>
    <xdr:clientData/>
  </xdr:twoCellAnchor>
  <xdr:twoCellAnchor>
    <xdr:from>
      <xdr:col>0</xdr:col>
      <xdr:colOff>219063</xdr:colOff>
      <xdr:row>36</xdr:row>
      <xdr:rowOff>581025</xdr:rowOff>
    </xdr:from>
    <xdr:to>
      <xdr:col>0</xdr:col>
      <xdr:colOff>561975</xdr:colOff>
      <xdr:row>43</xdr:row>
      <xdr:rowOff>190506</xdr:rowOff>
    </xdr:to>
    <xdr:sp macro="" textlink="">
      <xdr:nvSpPr>
        <xdr:cNvPr id="5" name="Slide Number Placeholder 354"/>
        <xdr:cNvSpPr>
          <a:spLocks noGrp="1"/>
        </xdr:cNvSpPr>
      </xdr:nvSpPr>
      <xdr:spPr>
        <a:xfrm rot="5400000">
          <a:off x="-990609" y="15363822"/>
          <a:ext cx="2762256" cy="342912"/>
        </a:xfrm>
        <a:prstGeom prst="rect">
          <a:avLst/>
        </a:prstGeom>
      </xdr:spPr>
      <xdr:txBody>
        <a:bodyPr vert="horz" wrap="square" lIns="91440" tIns="45720" rIns="91440" bIns="45720" rtlCol="0" anchor="b"/>
        <a:lstStyle>
          <a:defPPr>
            <a:defRPr lang="en-US"/>
          </a:defPPr>
          <a:lvl1pPr marL="0" algn="r" defTabSz="914400" rtl="0" eaLnBrk="1" latinLnBrk="0" hangingPunct="1">
            <a:defRPr sz="12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MY" sz="950">
              <a:solidFill>
                <a:schemeClr val="tx1"/>
              </a:solidFill>
              <a:latin typeface="Arial" pitchFamily="34" charset="0"/>
              <a:cs typeface="Arial" pitchFamily="34" charset="0"/>
            </a:rPr>
            <a:t>   </a:t>
          </a:r>
          <a:r>
            <a:rPr lang="en-MY" sz="950" baseline="0">
              <a:solidFill>
                <a:schemeClr val="tx1"/>
              </a:solidFill>
              <a:latin typeface="Arial" pitchFamily="34" charset="0"/>
              <a:cs typeface="Arial" pitchFamily="34" charset="0"/>
            </a:rPr>
            <a:t> 113 </a:t>
          </a:r>
          <a:r>
            <a:rPr lang="en-MY" sz="950" b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| Banci Ekonomi 2016 - Ternakan</a:t>
          </a:r>
        </a:p>
        <a:p>
          <a:pPr algn="l"/>
          <a:r>
            <a:rPr lang="en-MY" sz="950" b="1" i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             </a:t>
          </a:r>
          <a:r>
            <a:rPr lang="en-MY" sz="950" i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Economic Census 2016 - Livestock</a:t>
          </a:r>
        </a:p>
      </xdr:txBody>
    </xdr:sp>
    <xdr:clientData/>
  </xdr:twoCellAnchor>
  <xdr:twoCellAnchor>
    <xdr:from>
      <xdr:col>0</xdr:col>
      <xdr:colOff>228585</xdr:colOff>
      <xdr:row>46</xdr:row>
      <xdr:rowOff>152404</xdr:rowOff>
    </xdr:from>
    <xdr:to>
      <xdr:col>0</xdr:col>
      <xdr:colOff>561974</xdr:colOff>
      <xdr:row>55</xdr:row>
      <xdr:rowOff>76205</xdr:rowOff>
    </xdr:to>
    <xdr:sp macro="" textlink="">
      <xdr:nvSpPr>
        <xdr:cNvPr id="6" name="Slide Number Placeholder 354"/>
        <xdr:cNvSpPr>
          <a:spLocks noGrp="1"/>
        </xdr:cNvSpPr>
      </xdr:nvSpPr>
      <xdr:spPr>
        <a:xfrm rot="5400000">
          <a:off x="-1328746" y="19759610"/>
          <a:ext cx="3448051" cy="333389"/>
        </a:xfrm>
        <a:prstGeom prst="rect">
          <a:avLst/>
        </a:prstGeom>
      </xdr:spPr>
      <xdr:txBody>
        <a:bodyPr vert="horz" wrap="square" lIns="91440" tIns="45720" rIns="91440" bIns="45720" rtlCol="0" anchor="b"/>
        <a:lstStyle>
          <a:defPPr>
            <a:defRPr lang="en-US"/>
          </a:defPPr>
          <a:lvl1pPr marL="0" algn="r" defTabSz="914400" rtl="0" eaLnBrk="1" latinLnBrk="0" hangingPunct="1">
            <a:defRPr sz="12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MY" sz="950">
              <a:solidFill>
                <a:schemeClr val="tx1"/>
              </a:solidFill>
              <a:latin typeface="Arial" pitchFamily="34" charset="0"/>
              <a:cs typeface="Arial" pitchFamily="34" charset="0"/>
            </a:rPr>
            <a:t>   </a:t>
          </a:r>
          <a:r>
            <a:rPr lang="en-MY" sz="950" baseline="0">
              <a:solidFill>
                <a:schemeClr val="tx1"/>
              </a:solidFill>
              <a:latin typeface="Arial" pitchFamily="34" charset="0"/>
              <a:cs typeface="Arial" pitchFamily="34" charset="0"/>
            </a:rPr>
            <a:t> 114 </a:t>
          </a:r>
          <a:r>
            <a:rPr lang="en-MY" sz="950" b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| Banci Ekonomi 2016 - Ternakan</a:t>
          </a:r>
        </a:p>
        <a:p>
          <a:pPr algn="l"/>
          <a:r>
            <a:rPr lang="en-MY" sz="950" b="1" i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             </a:t>
          </a:r>
          <a:r>
            <a:rPr lang="en-MY" sz="950" i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Economic Census 2016 - Livestock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shamsulzaman\Local%20Settings\Temporary%20Internet%20Files\Content.Outlook\TGI15CMX\Documents%20and%20Settings\hafidz\Desktop\jadual\eks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shamsulzaman\Local%20Settings\Temporary%20Internet%20Files\Content.Outlook\TGI15CMX\Documents%20and%20Settings\hafidz\Desktop\jadual\eks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oraini.zain/AppData/Local/Microsoft/Windows/Temporary%20Internet%20Files/Content.Outlook/EJKC4G40/Documents%20and%20Settings/hafidz/Desktop/jadual/JADUAL%202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shamsulzaman\Local%20Settings\Temporary%20Internet%20Files\Content.Outlook\TGI15CMX\Documents%20and%20Settings\zawiyatul\Local%20Settings\Temporary%20Internet%20Files\Content.IE5\F9EXL42H\JADUAL%20EK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A1" t="str">
            <v>SumOfWEIGHT</v>
          </cell>
          <cell r="C1" t="str">
            <v>SumOfOUTPUT</v>
          </cell>
          <cell r="E1" t="str">
            <v>SumOfINPUT</v>
          </cell>
          <cell r="G1" t="str">
            <v>SumOfVADDED</v>
          </cell>
          <cell r="J1" t="str">
            <v>SumOfEMPLOY</v>
          </cell>
          <cell r="L1" t="str">
            <v>SumOf$EMPLOY</v>
          </cell>
          <cell r="N1" t="str">
            <v>SumOfF0899</v>
          </cell>
        </row>
        <row r="2">
          <cell r="A2">
            <v>19443.128000000088</v>
          </cell>
          <cell r="C2">
            <v>174124923493.04761</v>
          </cell>
          <cell r="E2">
            <v>135584905186.63622</v>
          </cell>
          <cell r="G2">
            <v>38540018306.412071</v>
          </cell>
          <cell r="J2">
            <v>688379.07899999968</v>
          </cell>
          <cell r="L2">
            <v>11899866427.485033</v>
          </cell>
          <cell r="N2">
            <v>54090804672.564926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asal"/>
      <sheetName val="Sheet3"/>
    </sheetNames>
    <sheetDataSet>
      <sheetData sheetId="0"/>
      <sheetData sheetId="1">
        <row r="1">
          <cell r="A1" t="str">
            <v>Expr1</v>
          </cell>
          <cell r="B1" t="str">
            <v>SumOfWEIGHT</v>
          </cell>
          <cell r="C1" t="str">
            <v>SumOfOUTPUT</v>
          </cell>
          <cell r="D1" t="str">
            <v>SumOfINPUT</v>
          </cell>
          <cell r="E1" t="str">
            <v>SumOfVADDED</v>
          </cell>
          <cell r="F1" t="str">
            <v>SumOfEMPLOY</v>
          </cell>
          <cell r="G1" t="str">
            <v>SumOf$EMPLOY</v>
          </cell>
          <cell r="H1" t="str">
            <v>SumOfF0899</v>
          </cell>
        </row>
        <row r="2">
          <cell r="A2" t="str">
            <v>151</v>
          </cell>
          <cell r="B2">
            <v>773.31000000000063</v>
          </cell>
          <cell r="C2">
            <v>33163228656.366993</v>
          </cell>
          <cell r="D2">
            <v>29644890606.299</v>
          </cell>
          <cell r="E2">
            <v>3518338050.0680032</v>
          </cell>
          <cell r="F2">
            <v>45433.667000000052</v>
          </cell>
          <cell r="G2">
            <v>691354192.01399994</v>
          </cell>
          <cell r="H2">
            <v>4595514653.4230042</v>
          </cell>
        </row>
        <row r="3">
          <cell r="A3" t="str">
            <v>152</v>
          </cell>
          <cell r="B3">
            <v>37.25</v>
          </cell>
          <cell r="C3">
            <v>247331509.83600003</v>
          </cell>
          <cell r="D3">
            <v>186543233.86900005</v>
          </cell>
          <cell r="E3">
            <v>60788275.966999978</v>
          </cell>
          <cell r="F3">
            <v>1165.3879999999999</v>
          </cell>
          <cell r="G3">
            <v>22598738.752999999</v>
          </cell>
          <cell r="H3">
            <v>165592305.77100003</v>
          </cell>
        </row>
        <row r="4">
          <cell r="A4" t="str">
            <v>153</v>
          </cell>
          <cell r="B4">
            <v>334.72600000000006</v>
          </cell>
          <cell r="C4">
            <v>5093957675.9209995</v>
          </cell>
          <cell r="D4">
            <v>4441735597.2579975</v>
          </cell>
          <cell r="E4">
            <v>652222078.66300011</v>
          </cell>
          <cell r="F4">
            <v>9427.1309999999994</v>
          </cell>
          <cell r="G4">
            <v>195696454.21400002</v>
          </cell>
          <cell r="H4">
            <v>1382821042.2590003</v>
          </cell>
        </row>
        <row r="5">
          <cell r="A5" t="str">
            <v>154</v>
          </cell>
          <cell r="B5">
            <v>2029.421999999995</v>
          </cell>
          <cell r="C5">
            <v>5205794130.3740005</v>
          </cell>
          <cell r="D5">
            <v>3977452280.8170052</v>
          </cell>
          <cell r="E5">
            <v>1228341849.5569994</v>
          </cell>
          <cell r="F5">
            <v>47374.738000000056</v>
          </cell>
          <cell r="G5">
            <v>591912447.34800005</v>
          </cell>
          <cell r="H5">
            <v>2122176566.9940002</v>
          </cell>
        </row>
        <row r="6">
          <cell r="A6" t="str">
            <v>155</v>
          </cell>
          <cell r="B6">
            <v>179.34100000000004</v>
          </cell>
          <cell r="C6">
            <v>1318268521.7089999</v>
          </cell>
          <cell r="D6">
            <v>998413895.82099998</v>
          </cell>
          <cell r="E6">
            <v>319854625.88799989</v>
          </cell>
          <cell r="F6">
            <v>4393.1020000000008</v>
          </cell>
          <cell r="G6">
            <v>77258700.203999996</v>
          </cell>
          <cell r="H6">
            <v>430135042.87900007</v>
          </cell>
        </row>
        <row r="7">
          <cell r="A7" t="str">
            <v>160</v>
          </cell>
          <cell r="B7">
            <v>128.1</v>
          </cell>
          <cell r="C7">
            <v>768735930.4460001</v>
          </cell>
          <cell r="D7">
            <v>513182072.34199995</v>
          </cell>
          <cell r="E7">
            <v>255553858.10399979</v>
          </cell>
          <cell r="F7">
            <v>3272.212</v>
          </cell>
          <cell r="G7">
            <v>17163940.314000003</v>
          </cell>
          <cell r="H7">
            <v>378357851.39800012</v>
          </cell>
        </row>
        <row r="8">
          <cell r="A8" t="str">
            <v>171</v>
          </cell>
          <cell r="B8">
            <v>166.155</v>
          </cell>
          <cell r="C8">
            <v>562708889.55199993</v>
          </cell>
          <cell r="D8">
            <v>398215111.36200005</v>
          </cell>
          <cell r="E8">
            <v>164493778.19000006</v>
          </cell>
          <cell r="F8">
            <v>4258.8100000000004</v>
          </cell>
          <cell r="G8">
            <v>68150992.925999999</v>
          </cell>
          <cell r="H8">
            <v>296832691.38800007</v>
          </cell>
        </row>
        <row r="9">
          <cell r="A9" t="str">
            <v>172</v>
          </cell>
          <cell r="B9">
            <v>288.8540000000001</v>
          </cell>
          <cell r="C9">
            <v>688475361.74399996</v>
          </cell>
          <cell r="D9">
            <v>475780432.14600009</v>
          </cell>
          <cell r="E9">
            <v>212694929.59800011</v>
          </cell>
          <cell r="F9">
            <v>8443.0640000000003</v>
          </cell>
          <cell r="G9">
            <v>118289710.175</v>
          </cell>
          <cell r="H9">
            <v>265948302.72500002</v>
          </cell>
        </row>
        <row r="10">
          <cell r="A10" t="str">
            <v>173</v>
          </cell>
          <cell r="B10">
            <v>88.215000000000003</v>
          </cell>
          <cell r="C10">
            <v>297200652.26499999</v>
          </cell>
          <cell r="D10">
            <v>206809969.31200001</v>
          </cell>
          <cell r="E10">
            <v>90390682.953000009</v>
          </cell>
          <cell r="F10">
            <v>4096.7950000000001</v>
          </cell>
          <cell r="G10">
            <v>53566795.099999994</v>
          </cell>
          <cell r="H10">
            <v>183605604.44400001</v>
          </cell>
        </row>
        <row r="11">
          <cell r="A11" t="str">
            <v>181</v>
          </cell>
          <cell r="B11">
            <v>861.48599999999988</v>
          </cell>
          <cell r="C11">
            <v>1361458923.3870001</v>
          </cell>
          <cell r="D11">
            <v>934017853.99799979</v>
          </cell>
          <cell r="E11">
            <v>427441069.38899988</v>
          </cell>
          <cell r="F11">
            <v>24273.455999999995</v>
          </cell>
          <cell r="G11">
            <v>277920796.90400004</v>
          </cell>
          <cell r="H11">
            <v>270763505.00999999</v>
          </cell>
        </row>
        <row r="12">
          <cell r="A12" t="str">
            <v>191</v>
          </cell>
          <cell r="B12">
            <v>59.818000000000012</v>
          </cell>
          <cell r="C12">
            <v>63707980.247999996</v>
          </cell>
          <cell r="D12">
            <v>48470955.371999994</v>
          </cell>
          <cell r="E12">
            <v>15237024.876000008</v>
          </cell>
          <cell r="F12">
            <v>885.851</v>
          </cell>
          <cell r="G12">
            <v>9945574.3920000009</v>
          </cell>
          <cell r="H12">
            <v>18836609.012999997</v>
          </cell>
        </row>
        <row r="13">
          <cell r="A13" t="str">
            <v>192</v>
          </cell>
          <cell r="B13">
            <v>195.40599999999989</v>
          </cell>
          <cell r="C13">
            <v>293908942.17199993</v>
          </cell>
          <cell r="D13">
            <v>212985191.12199995</v>
          </cell>
          <cell r="E13">
            <v>80923751.050000012</v>
          </cell>
          <cell r="F13">
            <v>4710.8879999999999</v>
          </cell>
          <cell r="G13">
            <v>61198820.82</v>
          </cell>
          <cell r="H13">
            <v>81448188.966999993</v>
          </cell>
        </row>
        <row r="14">
          <cell r="A14" t="str">
            <v>201</v>
          </cell>
          <cell r="B14">
            <v>521.43500000000051</v>
          </cell>
          <cell r="C14">
            <v>4498778136.6280012</v>
          </cell>
          <cell r="D14">
            <v>3713866017.0739999</v>
          </cell>
          <cell r="E14">
            <v>784912119.55400038</v>
          </cell>
          <cell r="F14">
            <v>34045.659000000007</v>
          </cell>
          <cell r="G14">
            <v>503549272.91200006</v>
          </cell>
          <cell r="H14">
            <v>1262126699.6149998</v>
          </cell>
        </row>
        <row r="15">
          <cell r="A15" t="str">
            <v>202</v>
          </cell>
          <cell r="B15">
            <v>676.83</v>
          </cell>
          <cell r="C15">
            <v>2477698904.8370004</v>
          </cell>
          <cell r="D15">
            <v>1938546958.365999</v>
          </cell>
          <cell r="E15">
            <v>539151946.47099996</v>
          </cell>
          <cell r="F15">
            <v>26685.021999999994</v>
          </cell>
          <cell r="G15">
            <v>330228132.42599994</v>
          </cell>
          <cell r="H15">
            <v>1130205043.1790001</v>
          </cell>
        </row>
        <row r="16">
          <cell r="A16" t="str">
            <v>210</v>
          </cell>
          <cell r="B16">
            <v>556.36599999999964</v>
          </cell>
          <cell r="C16">
            <v>4209717872.1630006</v>
          </cell>
          <cell r="D16">
            <v>3239487979.1779995</v>
          </cell>
          <cell r="E16">
            <v>970229892.98499954</v>
          </cell>
          <cell r="F16">
            <v>24583.886999999999</v>
          </cell>
          <cell r="G16">
            <v>418166225.19999999</v>
          </cell>
          <cell r="H16">
            <v>1619379402.414001</v>
          </cell>
        </row>
        <row r="17">
          <cell r="A17" t="str">
            <v>221</v>
          </cell>
          <cell r="B17">
            <v>326.32299999999975</v>
          </cell>
          <cell r="C17">
            <v>1225034074.8509998</v>
          </cell>
          <cell r="D17">
            <v>898583317.61200011</v>
          </cell>
          <cell r="E17">
            <v>326450757.23900008</v>
          </cell>
          <cell r="F17">
            <v>8199.0230000000029</v>
          </cell>
          <cell r="G17">
            <v>179402763.22399998</v>
          </cell>
          <cell r="H17">
            <v>568190040.46600008</v>
          </cell>
        </row>
        <row r="18">
          <cell r="A18" t="str">
            <v>222</v>
          </cell>
          <cell r="B18">
            <v>1216.0250000000001</v>
          </cell>
          <cell r="C18">
            <v>2881745738.3759999</v>
          </cell>
          <cell r="D18">
            <v>1983847842.0660012</v>
          </cell>
          <cell r="E18">
            <v>897897896.31000018</v>
          </cell>
          <cell r="F18">
            <v>25311.837999999996</v>
          </cell>
          <cell r="G18">
            <v>473249874.64500034</v>
          </cell>
          <cell r="H18">
            <v>1342669941.7259998</v>
          </cell>
        </row>
        <row r="19">
          <cell r="A19" t="str">
            <v>223</v>
          </cell>
          <cell r="B19">
            <v>10.747999999999999</v>
          </cell>
          <cell r="C19">
            <v>77419429.601000011</v>
          </cell>
          <cell r="D19">
            <v>48747156.397</v>
          </cell>
          <cell r="E19">
            <v>28672273.203999996</v>
          </cell>
          <cell r="F19">
            <v>538.78499999999997</v>
          </cell>
          <cell r="G19">
            <v>12622797.555</v>
          </cell>
          <cell r="H19">
            <v>61273021.789999999</v>
          </cell>
        </row>
        <row r="20">
          <cell r="A20" t="str">
            <v>231</v>
          </cell>
          <cell r="B20">
            <v>9.5</v>
          </cell>
          <cell r="C20">
            <v>246474888</v>
          </cell>
          <cell r="D20">
            <v>223254126.5</v>
          </cell>
          <cell r="E20">
            <v>23220761.5</v>
          </cell>
          <cell r="F20">
            <v>342</v>
          </cell>
          <cell r="G20">
            <v>9506650.5</v>
          </cell>
          <cell r="H20">
            <v>39192789</v>
          </cell>
        </row>
        <row r="21">
          <cell r="A21" t="str">
            <v>232</v>
          </cell>
          <cell r="B21">
            <v>40.120999999999995</v>
          </cell>
          <cell r="C21">
            <v>16016948448.426998</v>
          </cell>
          <cell r="D21">
            <v>8581099282.3010006</v>
          </cell>
          <cell r="E21">
            <v>7435849166.1260004</v>
          </cell>
          <cell r="F21">
            <v>888.51400000000001</v>
          </cell>
          <cell r="G21">
            <v>24567683.060000002</v>
          </cell>
          <cell r="H21">
            <v>7605536100.703001</v>
          </cell>
        </row>
        <row r="22">
          <cell r="A22" t="str">
            <v>241</v>
          </cell>
          <cell r="B22">
            <v>274.05200000000013</v>
          </cell>
          <cell r="C22">
            <v>15105996337.758999</v>
          </cell>
          <cell r="D22">
            <v>11104987058.126001</v>
          </cell>
          <cell r="E22">
            <v>4001009279.6330004</v>
          </cell>
          <cell r="F22">
            <v>10817.904000000002</v>
          </cell>
          <cell r="G22">
            <v>360092856.74800003</v>
          </cell>
          <cell r="H22">
            <v>6848958667.2609987</v>
          </cell>
        </row>
        <row r="23">
          <cell r="A23" t="str">
            <v>242</v>
          </cell>
          <cell r="B23">
            <v>570.07300000000021</v>
          </cell>
          <cell r="C23">
            <v>7601496220.829999</v>
          </cell>
          <cell r="D23">
            <v>5984840130.835</v>
          </cell>
          <cell r="E23">
            <v>1616656089.9949999</v>
          </cell>
          <cell r="F23">
            <v>22943.687999999998</v>
          </cell>
          <cell r="G23">
            <v>546678491.34700024</v>
          </cell>
          <cell r="H23">
            <v>1943553541.0940003</v>
          </cell>
        </row>
        <row r="24">
          <cell r="A24" t="str">
            <v>243</v>
          </cell>
          <cell r="B24">
            <v>4</v>
          </cell>
          <cell r="C24">
            <v>4706743</v>
          </cell>
          <cell r="D24">
            <v>3264617</v>
          </cell>
          <cell r="E24">
            <v>1442126</v>
          </cell>
          <cell r="F24">
            <v>30</v>
          </cell>
          <cell r="G24">
            <v>575434</v>
          </cell>
          <cell r="H24">
            <v>643281</v>
          </cell>
        </row>
        <row r="25">
          <cell r="A25" t="str">
            <v>251</v>
          </cell>
          <cell r="B25">
            <v>442.81000000000057</v>
          </cell>
          <cell r="C25">
            <v>9585078812.5480003</v>
          </cell>
          <cell r="D25">
            <v>8433350619.4389944</v>
          </cell>
          <cell r="E25">
            <v>1151728193.109</v>
          </cell>
          <cell r="F25">
            <v>26821.300999999996</v>
          </cell>
          <cell r="G25">
            <v>447498488.11899996</v>
          </cell>
          <cell r="H25">
            <v>1378361061.3930004</v>
          </cell>
        </row>
        <row r="26">
          <cell r="A26" t="str">
            <v>252</v>
          </cell>
          <cell r="B26">
            <v>1282.5650000000001</v>
          </cell>
          <cell r="C26">
            <v>8850764608.1210022</v>
          </cell>
          <cell r="D26">
            <v>6661264076.7539997</v>
          </cell>
          <cell r="E26">
            <v>2189500531.3670001</v>
          </cell>
          <cell r="F26">
            <v>65813.063000000009</v>
          </cell>
          <cell r="G26">
            <v>1108827676.5899999</v>
          </cell>
          <cell r="H26">
            <v>3786435478.6570005</v>
          </cell>
        </row>
        <row r="27">
          <cell r="A27" t="str">
            <v>261</v>
          </cell>
          <cell r="B27">
            <v>221.76700000000019</v>
          </cell>
          <cell r="C27">
            <v>284059921.76299995</v>
          </cell>
          <cell r="D27">
            <v>200591366.43400002</v>
          </cell>
          <cell r="E27">
            <v>83468555.328999966</v>
          </cell>
          <cell r="F27">
            <v>3327.4340000000007</v>
          </cell>
          <cell r="G27">
            <v>48987226.127999999</v>
          </cell>
          <cell r="H27">
            <v>131235514.88700001</v>
          </cell>
        </row>
        <row r="28">
          <cell r="A28" t="str">
            <v>269</v>
          </cell>
          <cell r="B28">
            <v>914.347000000001</v>
          </cell>
          <cell r="C28">
            <v>6182352387.5689964</v>
          </cell>
          <cell r="D28">
            <v>4551432550.9419985</v>
          </cell>
          <cell r="E28">
            <v>1630919836.6270006</v>
          </cell>
          <cell r="F28">
            <v>36805.947999999997</v>
          </cell>
          <cell r="G28">
            <v>671425814.34500051</v>
          </cell>
          <cell r="H28">
            <v>4020684439.987</v>
          </cell>
        </row>
        <row r="29">
          <cell r="A29" t="str">
            <v>271</v>
          </cell>
          <cell r="B29">
            <v>398.02399999999983</v>
          </cell>
          <cell r="C29">
            <v>4091209391.3790007</v>
          </cell>
          <cell r="D29">
            <v>3500192611.1509991</v>
          </cell>
          <cell r="E29">
            <v>591016780.22799981</v>
          </cell>
          <cell r="F29">
            <v>11988.55</v>
          </cell>
          <cell r="G29">
            <v>236364886.08099997</v>
          </cell>
          <cell r="H29">
            <v>837613016.66100037</v>
          </cell>
        </row>
        <row r="30">
          <cell r="A30" t="str">
            <v>272</v>
          </cell>
          <cell r="B30">
            <v>128.68600000000006</v>
          </cell>
          <cell r="C30">
            <v>2643421291.8740001</v>
          </cell>
          <cell r="D30">
            <v>2312501764.0100002</v>
          </cell>
          <cell r="E30">
            <v>330919527.8640002</v>
          </cell>
          <cell r="F30">
            <v>4768.21</v>
          </cell>
          <cell r="G30">
            <v>96563454.561000019</v>
          </cell>
          <cell r="H30">
            <v>582398110.17700016</v>
          </cell>
        </row>
        <row r="31">
          <cell r="A31" t="str">
            <v>273</v>
          </cell>
          <cell r="B31">
            <v>298.75</v>
          </cell>
          <cell r="C31">
            <v>2049616858.0070007</v>
          </cell>
          <cell r="D31">
            <v>1625714963.0269997</v>
          </cell>
          <cell r="E31">
            <v>423901894.98000002</v>
          </cell>
          <cell r="F31">
            <v>8604.9940000000006</v>
          </cell>
          <cell r="G31">
            <v>197194606.13899994</v>
          </cell>
          <cell r="H31">
            <v>417995949.77799994</v>
          </cell>
        </row>
        <row r="32">
          <cell r="A32" t="str">
            <v>281</v>
          </cell>
          <cell r="B32">
            <v>1184.8759999999991</v>
          </cell>
          <cell r="C32">
            <v>3553832867.2380009</v>
          </cell>
          <cell r="D32">
            <v>2626704613.5870018</v>
          </cell>
          <cell r="E32">
            <v>927128253.65100014</v>
          </cell>
          <cell r="F32">
            <v>21860.763000000006</v>
          </cell>
          <cell r="G32">
            <v>470326988.47100002</v>
          </cell>
          <cell r="H32">
            <v>992935295.36799896</v>
          </cell>
        </row>
        <row r="33">
          <cell r="A33" t="str">
            <v>289</v>
          </cell>
          <cell r="B33">
            <v>1174.845</v>
          </cell>
          <cell r="C33">
            <v>7936381450.3129997</v>
          </cell>
          <cell r="D33">
            <v>6250393275.3579988</v>
          </cell>
          <cell r="E33">
            <v>1685988174.9549994</v>
          </cell>
          <cell r="F33">
            <v>42022.374000000003</v>
          </cell>
          <cell r="G33">
            <v>747604825.25699997</v>
          </cell>
          <cell r="H33">
            <v>2409095967.5830007</v>
          </cell>
        </row>
        <row r="34">
          <cell r="A34" t="str">
            <v>291</v>
          </cell>
          <cell r="B34">
            <v>476.86399999999969</v>
          </cell>
          <cell r="C34">
            <v>2167841144.5940003</v>
          </cell>
          <cell r="D34">
            <v>1578744356.2350004</v>
          </cell>
          <cell r="E34">
            <v>589096788.35900044</v>
          </cell>
          <cell r="F34">
            <v>13926.21</v>
          </cell>
          <cell r="G34">
            <v>235662058.19200006</v>
          </cell>
          <cell r="H34">
            <v>549969966.78300011</v>
          </cell>
        </row>
        <row r="35">
          <cell r="A35" t="str">
            <v>292</v>
          </cell>
          <cell r="B35">
            <v>672.09</v>
          </cell>
          <cell r="C35">
            <v>2719145850.0300002</v>
          </cell>
          <cell r="D35">
            <v>1790636255.1940002</v>
          </cell>
          <cell r="E35">
            <v>928509594.83600032</v>
          </cell>
          <cell r="F35">
            <v>18176.373000000014</v>
          </cell>
          <cell r="G35">
            <v>433552249.89499992</v>
          </cell>
          <cell r="H35">
            <v>1241224497.4829993</v>
          </cell>
        </row>
        <row r="36">
          <cell r="A36" t="str">
            <v>293</v>
          </cell>
          <cell r="B36">
            <v>41.667000000000002</v>
          </cell>
          <cell r="C36">
            <v>355789746.83299994</v>
          </cell>
          <cell r="D36">
            <v>290423091.18199998</v>
          </cell>
          <cell r="E36">
            <v>65366655.651000015</v>
          </cell>
          <cell r="F36">
            <v>1490.373</v>
          </cell>
          <cell r="G36">
            <v>30175525.318000004</v>
          </cell>
          <cell r="H36">
            <v>100093811.252</v>
          </cell>
        </row>
        <row r="37">
          <cell r="A37" t="str">
            <v>300</v>
          </cell>
          <cell r="B37">
            <v>32.096999999999994</v>
          </cell>
          <cell r="C37">
            <v>454022935.87499994</v>
          </cell>
          <cell r="D37">
            <v>368035891.75100005</v>
          </cell>
          <cell r="E37">
            <v>85987044.123999983</v>
          </cell>
          <cell r="F37">
            <v>1636.3119999999999</v>
          </cell>
          <cell r="G37">
            <v>39100750.181000002</v>
          </cell>
          <cell r="H37">
            <v>70733065.628000006</v>
          </cell>
        </row>
        <row r="38">
          <cell r="A38" t="str">
            <v>311</v>
          </cell>
          <cell r="B38">
            <v>67.186999999999983</v>
          </cell>
          <cell r="C38">
            <v>623018247.12899983</v>
          </cell>
          <cell r="D38">
            <v>484312708.39700001</v>
          </cell>
          <cell r="E38">
            <v>138705538.73199999</v>
          </cell>
          <cell r="F38">
            <v>2660.1709999999998</v>
          </cell>
          <cell r="G38">
            <v>57779361.155000001</v>
          </cell>
          <cell r="H38">
            <v>106513931.932</v>
          </cell>
        </row>
        <row r="39">
          <cell r="A39" t="str">
            <v>312</v>
          </cell>
          <cell r="B39">
            <v>150.6040000000001</v>
          </cell>
          <cell r="C39">
            <v>1062231171.7219999</v>
          </cell>
          <cell r="D39">
            <v>846499135.59200001</v>
          </cell>
          <cell r="E39">
            <v>215732036.12999994</v>
          </cell>
          <cell r="F39">
            <v>5752.1390000000001</v>
          </cell>
          <cell r="G39">
            <v>97824557.015000015</v>
          </cell>
          <cell r="H39">
            <v>278980345.86999995</v>
          </cell>
        </row>
        <row r="40">
          <cell r="A40" t="str">
            <v>313</v>
          </cell>
          <cell r="B40">
            <v>93.888999999999982</v>
          </cell>
          <cell r="C40">
            <v>3218452699.5179992</v>
          </cell>
          <cell r="D40">
            <v>2838626263.8539996</v>
          </cell>
          <cell r="E40">
            <v>379826435.66399997</v>
          </cell>
          <cell r="F40">
            <v>5869.3370000000004</v>
          </cell>
          <cell r="G40">
            <v>128152460.87099996</v>
          </cell>
          <cell r="H40">
            <v>548943343.21899998</v>
          </cell>
        </row>
        <row r="41">
          <cell r="A41" t="str">
            <v>314</v>
          </cell>
          <cell r="B41">
            <v>9.5359999999999996</v>
          </cell>
          <cell r="C41">
            <v>52327459.032000005</v>
          </cell>
          <cell r="D41">
            <v>46761235.298</v>
          </cell>
          <cell r="E41">
            <v>5566223.7340000002</v>
          </cell>
          <cell r="F41">
            <v>327.11</v>
          </cell>
          <cell r="G41">
            <v>5667851.6620000005</v>
          </cell>
          <cell r="H41">
            <v>20572669.120000001</v>
          </cell>
        </row>
        <row r="42">
          <cell r="A42" t="str">
            <v>315</v>
          </cell>
          <cell r="B42">
            <v>36.880000000000003</v>
          </cell>
          <cell r="C42">
            <v>201826560.47500005</v>
          </cell>
          <cell r="D42">
            <v>163336330.81000003</v>
          </cell>
          <cell r="E42">
            <v>38490229.665000029</v>
          </cell>
          <cell r="F42">
            <v>2085.61</v>
          </cell>
          <cell r="G42">
            <v>20914177.520000003</v>
          </cell>
          <cell r="H42">
            <v>73171010.444999993</v>
          </cell>
        </row>
        <row r="43">
          <cell r="A43" t="str">
            <v>319</v>
          </cell>
          <cell r="B43">
            <v>80.564999999999998</v>
          </cell>
          <cell r="C43">
            <v>531019903.49899995</v>
          </cell>
          <cell r="D43">
            <v>380486064.03399986</v>
          </cell>
          <cell r="E43">
            <v>150533839.46499997</v>
          </cell>
          <cell r="F43">
            <v>3826.4379999999996</v>
          </cell>
          <cell r="G43">
            <v>63139515.587000005</v>
          </cell>
          <cell r="H43">
            <v>124737797.763</v>
          </cell>
        </row>
        <row r="44">
          <cell r="A44" t="str">
            <v>321</v>
          </cell>
          <cell r="B44">
            <v>171.83200000000005</v>
          </cell>
          <cell r="C44">
            <v>1331946673.1350005</v>
          </cell>
          <cell r="D44">
            <v>941828556.55299997</v>
          </cell>
          <cell r="E44">
            <v>390118116.58200002</v>
          </cell>
          <cell r="F44">
            <v>14405.478999999996</v>
          </cell>
          <cell r="G44">
            <v>209811110.38299999</v>
          </cell>
          <cell r="H44">
            <v>534806026.69199997</v>
          </cell>
        </row>
        <row r="45">
          <cell r="A45" t="str">
            <v>322</v>
          </cell>
          <cell r="B45">
            <v>16.881</v>
          </cell>
          <cell r="C45">
            <v>102115242.86299999</v>
          </cell>
          <cell r="D45">
            <v>53067462.689999998</v>
          </cell>
          <cell r="E45">
            <v>49047780.173</v>
          </cell>
          <cell r="F45">
            <v>2696.16</v>
          </cell>
          <cell r="G45">
            <v>30945543.316000003</v>
          </cell>
          <cell r="H45">
            <v>46573679.998999998</v>
          </cell>
        </row>
        <row r="46">
          <cell r="A46" t="str">
            <v>323</v>
          </cell>
          <cell r="B46">
            <v>97.454999999999998</v>
          </cell>
          <cell r="C46">
            <v>628885271.96099997</v>
          </cell>
          <cell r="D46">
            <v>469887096.09500003</v>
          </cell>
          <cell r="E46">
            <v>158998175.86600003</v>
          </cell>
          <cell r="F46">
            <v>6875.1770000000015</v>
          </cell>
          <cell r="G46">
            <v>89903391.711999997</v>
          </cell>
          <cell r="H46">
            <v>178724057.45200002</v>
          </cell>
        </row>
        <row r="47">
          <cell r="A47" t="str">
            <v>331</v>
          </cell>
          <cell r="B47">
            <v>55.494999999999997</v>
          </cell>
          <cell r="C47">
            <v>178638984.85299999</v>
          </cell>
          <cell r="D47">
            <v>109764357.95300001</v>
          </cell>
          <cell r="E47">
            <v>68874626.900000006</v>
          </cell>
          <cell r="F47">
            <v>1133.404</v>
          </cell>
          <cell r="G47">
            <v>31539252.683000002</v>
          </cell>
          <cell r="H47">
            <v>48077436.766999997</v>
          </cell>
        </row>
        <row r="48">
          <cell r="A48" t="str">
            <v>332</v>
          </cell>
          <cell r="B48">
            <v>9</v>
          </cell>
          <cell r="C48">
            <v>200508472.625</v>
          </cell>
          <cell r="D48">
            <v>138155835</v>
          </cell>
          <cell r="E48">
            <v>62352637.625</v>
          </cell>
          <cell r="F48">
            <v>619.625</v>
          </cell>
          <cell r="G48">
            <v>16396695.625</v>
          </cell>
          <cell r="H48">
            <v>75042435.25</v>
          </cell>
        </row>
        <row r="49">
          <cell r="A49" t="str">
            <v>333</v>
          </cell>
          <cell r="B49">
            <v>5.5720000000000001</v>
          </cell>
          <cell r="C49">
            <v>43215123.605999999</v>
          </cell>
          <cell r="D49">
            <v>29364329.092</v>
          </cell>
          <cell r="E49">
            <v>13850794.514</v>
          </cell>
          <cell r="F49">
            <v>341.86400000000003</v>
          </cell>
          <cell r="G49">
            <v>8225860.2939999998</v>
          </cell>
          <cell r="H49">
            <v>12881966.291999999</v>
          </cell>
        </row>
        <row r="50">
          <cell r="A50" t="str">
            <v>341</v>
          </cell>
          <cell r="B50">
            <v>33.286999999999999</v>
          </cell>
          <cell r="C50">
            <v>285617029.74399996</v>
          </cell>
          <cell r="D50">
            <v>258217151.456</v>
          </cell>
          <cell r="E50">
            <v>27399878.288000003</v>
          </cell>
          <cell r="F50">
            <v>941.70399999999984</v>
          </cell>
          <cell r="G50">
            <v>18931630.153999999</v>
          </cell>
          <cell r="H50">
            <v>21312633.616</v>
          </cell>
        </row>
        <row r="51">
          <cell r="A51" t="str">
            <v>342</v>
          </cell>
          <cell r="B51">
            <v>92.155999999999992</v>
          </cell>
          <cell r="C51">
            <v>486939573.24599999</v>
          </cell>
          <cell r="D51">
            <v>388168607.32100004</v>
          </cell>
          <cell r="E51">
            <v>98770965.925000012</v>
          </cell>
          <cell r="F51">
            <v>2177.377</v>
          </cell>
          <cell r="G51">
            <v>47294700.958000004</v>
          </cell>
          <cell r="H51">
            <v>117520844.11599998</v>
          </cell>
        </row>
        <row r="52">
          <cell r="A52" t="str">
            <v>343</v>
          </cell>
          <cell r="B52">
            <v>177.22800000000009</v>
          </cell>
          <cell r="C52">
            <v>1726716753.9229999</v>
          </cell>
          <cell r="D52">
            <v>1347990467.3270001</v>
          </cell>
          <cell r="E52">
            <v>378726286.59599996</v>
          </cell>
          <cell r="F52">
            <v>8731.1159999999982</v>
          </cell>
          <cell r="G52">
            <v>165157952.77399999</v>
          </cell>
          <cell r="H52">
            <v>572670965.46200013</v>
          </cell>
        </row>
        <row r="53">
          <cell r="A53" t="str">
            <v>351</v>
          </cell>
          <cell r="B53">
            <v>172.761</v>
          </cell>
          <cell r="C53">
            <v>901564535.01800013</v>
          </cell>
          <cell r="D53">
            <v>692782365.36300004</v>
          </cell>
          <cell r="E53">
            <v>208782169.655</v>
          </cell>
          <cell r="F53">
            <v>5443.92</v>
          </cell>
          <cell r="G53">
            <v>105813763.23900001</v>
          </cell>
          <cell r="H53">
            <v>337766846.37699997</v>
          </cell>
        </row>
        <row r="54">
          <cell r="A54" t="str">
            <v>359</v>
          </cell>
          <cell r="B54">
            <v>60.217000000000041</v>
          </cell>
          <cell r="C54">
            <v>374443277.61700004</v>
          </cell>
          <cell r="D54">
            <v>276085670.398</v>
          </cell>
          <cell r="E54">
            <v>98357607.218999997</v>
          </cell>
          <cell r="F54">
            <v>2573.1020000000003</v>
          </cell>
          <cell r="G54">
            <v>39687184.592999995</v>
          </cell>
          <cell r="H54">
            <v>138564931.13999999</v>
          </cell>
        </row>
        <row r="55">
          <cell r="A55" t="str">
            <v>361</v>
          </cell>
          <cell r="B55">
            <v>742.30099999999948</v>
          </cell>
          <cell r="C55">
            <v>3438174173.3199987</v>
          </cell>
          <cell r="D55">
            <v>2564707758.8859992</v>
          </cell>
          <cell r="E55">
            <v>873466414.43400002</v>
          </cell>
          <cell r="F55">
            <v>35297.496999999996</v>
          </cell>
          <cell r="G55">
            <v>476800731.98099989</v>
          </cell>
          <cell r="H55">
            <v>989644274.20700002</v>
          </cell>
        </row>
        <row r="56">
          <cell r="A56" t="str">
            <v>369</v>
          </cell>
          <cell r="B56">
            <v>661.93</v>
          </cell>
          <cell r="C56">
            <v>3574627554.473001</v>
          </cell>
          <cell r="D56">
            <v>2856280384.2579994</v>
          </cell>
          <cell r="E56">
            <v>718347170.21500003</v>
          </cell>
          <cell r="F56">
            <v>14827.428000000005</v>
          </cell>
          <cell r="G56">
            <v>419183192.25700009</v>
          </cell>
          <cell r="H56">
            <v>598350435.57399988</v>
          </cell>
        </row>
        <row r="57">
          <cell r="A57" t="str">
            <v>371</v>
          </cell>
          <cell r="B57">
            <v>14.925000000000001</v>
          </cell>
          <cell r="C57">
            <v>414078528.45199996</v>
          </cell>
          <cell r="D57">
            <v>360954281.403</v>
          </cell>
          <cell r="E57">
            <v>53124247.048999988</v>
          </cell>
          <cell r="F57">
            <v>397.25</v>
          </cell>
          <cell r="G57">
            <v>26691739.897</v>
          </cell>
          <cell r="H57">
            <v>29751128.414000005</v>
          </cell>
        </row>
        <row r="58">
          <cell r="A58" t="str">
            <v>372</v>
          </cell>
          <cell r="B58">
            <v>76.483000000000033</v>
          </cell>
          <cell r="C58">
            <v>464265022.20000005</v>
          </cell>
          <cell r="D58">
            <v>388622004.61900002</v>
          </cell>
          <cell r="E58">
            <v>75643017.580999941</v>
          </cell>
          <cell r="F58">
            <v>2033.8440000000003</v>
          </cell>
          <cell r="G58">
            <v>33023859.751000006</v>
          </cell>
          <cell r="H58">
            <v>103660844.70199999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A1" t="str">
            <v>Expr1</v>
          </cell>
          <cell r="B1" t="str">
            <v>SumOfWEIGHT</v>
          </cell>
          <cell r="D1" t="str">
            <v>SumOfF2112</v>
          </cell>
          <cell r="F1" t="str">
            <v>SumOfF2116</v>
          </cell>
          <cell r="H1" t="str">
            <v>SumOfF2119</v>
          </cell>
        </row>
        <row r="2">
          <cell r="B2">
            <v>21156.002999999997</v>
          </cell>
          <cell r="D2">
            <v>1546218720.1949999</v>
          </cell>
          <cell r="F2">
            <v>1679257278.1189997</v>
          </cell>
          <cell r="H2">
            <v>455703695.11499983</v>
          </cell>
        </row>
        <row r="3">
          <cell r="A3" t="str">
            <v>151</v>
          </cell>
          <cell r="B3">
            <v>852.32500000000073</v>
          </cell>
          <cell r="D3">
            <v>14629369.639000004</v>
          </cell>
          <cell r="F3">
            <v>28667782.043000009</v>
          </cell>
          <cell r="H3">
            <v>16516954.963</v>
          </cell>
        </row>
        <row r="4">
          <cell r="A4" t="str">
            <v>152</v>
          </cell>
          <cell r="B4">
            <v>45.788999999999994</v>
          </cell>
          <cell r="D4">
            <v>4489495.1449999996</v>
          </cell>
          <cell r="F4">
            <v>206547194.06899995</v>
          </cell>
          <cell r="H4">
            <v>6399414.517</v>
          </cell>
        </row>
        <row r="5">
          <cell r="A5" t="str">
            <v>153</v>
          </cell>
          <cell r="B5">
            <v>339.72600000000023</v>
          </cell>
          <cell r="D5">
            <v>8391167.5779999997</v>
          </cell>
          <cell r="F5">
            <v>3996193.74</v>
          </cell>
          <cell r="H5">
            <v>125089.398</v>
          </cell>
        </row>
        <row r="6">
          <cell r="A6" t="str">
            <v>154</v>
          </cell>
          <cell r="B6">
            <v>2081.6</v>
          </cell>
          <cell r="D6">
            <v>9864850.9540000018</v>
          </cell>
          <cell r="F6">
            <v>123070700.902</v>
          </cell>
          <cell r="H6">
            <v>7206891.9629999995</v>
          </cell>
        </row>
        <row r="7">
          <cell r="A7" t="str">
            <v>155</v>
          </cell>
          <cell r="B7">
            <v>187.41800000000003</v>
          </cell>
          <cell r="D7">
            <v>404302.23199999996</v>
          </cell>
          <cell r="F7">
            <v>10315514.274000002</v>
          </cell>
          <cell r="H7">
            <v>1118463.3370000001</v>
          </cell>
        </row>
        <row r="8">
          <cell r="A8" t="str">
            <v>160</v>
          </cell>
          <cell r="B8">
            <v>131.1</v>
          </cell>
          <cell r="D8">
            <v>604047.95400000003</v>
          </cell>
          <cell r="F8">
            <v>3501325.9739999999</v>
          </cell>
          <cell r="H8">
            <v>1116764</v>
          </cell>
        </row>
        <row r="9">
          <cell r="A9" t="str">
            <v>171</v>
          </cell>
          <cell r="B9">
            <v>179.155</v>
          </cell>
          <cell r="D9">
            <v>992284.73899999994</v>
          </cell>
          <cell r="F9">
            <v>1703054.0689999999</v>
          </cell>
          <cell r="H9">
            <v>514793</v>
          </cell>
        </row>
        <row r="10">
          <cell r="A10" t="str">
            <v>172</v>
          </cell>
          <cell r="B10">
            <v>292.411</v>
          </cell>
          <cell r="D10">
            <v>79137.915999999997</v>
          </cell>
          <cell r="F10">
            <v>885915.07</v>
          </cell>
          <cell r="H10">
            <v>311673.72499999998</v>
          </cell>
        </row>
        <row r="11">
          <cell r="A11" t="str">
            <v>173</v>
          </cell>
          <cell r="B11">
            <v>97.102999999999966</v>
          </cell>
          <cell r="D11">
            <v>1854750.8539999998</v>
          </cell>
          <cell r="F11">
            <v>365911.79700000002</v>
          </cell>
          <cell r="H11">
            <v>72250.892999999996</v>
          </cell>
        </row>
        <row r="12">
          <cell r="A12" t="str">
            <v>181</v>
          </cell>
          <cell r="B12">
            <v>898.77499999999998</v>
          </cell>
          <cell r="D12">
            <v>2336423.4929999998</v>
          </cell>
          <cell r="F12">
            <v>5467483.493999999</v>
          </cell>
          <cell r="H12">
            <v>803946.14199999999</v>
          </cell>
        </row>
        <row r="13">
          <cell r="A13" t="str">
            <v>191</v>
          </cell>
          <cell r="B13">
            <v>61.818000000000012</v>
          </cell>
          <cell r="D13">
            <v>0</v>
          </cell>
          <cell r="F13">
            <v>99489.126000000004</v>
          </cell>
          <cell r="H13">
            <v>0</v>
          </cell>
        </row>
        <row r="14">
          <cell r="A14" t="str">
            <v>192</v>
          </cell>
          <cell r="B14">
            <v>197.40599999999989</v>
          </cell>
          <cell r="D14">
            <v>340048</v>
          </cell>
          <cell r="F14">
            <v>7945402.6069999998</v>
          </cell>
          <cell r="H14">
            <v>310672.59999999998</v>
          </cell>
        </row>
        <row r="15">
          <cell r="A15" t="str">
            <v>201</v>
          </cell>
          <cell r="B15">
            <v>551.94600000000037</v>
          </cell>
          <cell r="D15">
            <v>82754.662000000011</v>
          </cell>
          <cell r="F15">
            <v>1038018.3480000001</v>
          </cell>
          <cell r="H15">
            <v>361212.68700000003</v>
          </cell>
        </row>
        <row r="16">
          <cell r="A16" t="str">
            <v>202</v>
          </cell>
          <cell r="B16">
            <v>764.44099999999935</v>
          </cell>
          <cell r="D16">
            <v>8878598.1900000013</v>
          </cell>
          <cell r="F16">
            <v>6187916.5810000002</v>
          </cell>
          <cell r="H16">
            <v>1282337.037</v>
          </cell>
        </row>
        <row r="17">
          <cell r="A17" t="str">
            <v>210</v>
          </cell>
          <cell r="B17">
            <v>601.24799999999971</v>
          </cell>
          <cell r="D17">
            <v>4388929.9070000006</v>
          </cell>
          <cell r="F17">
            <v>9624633.7350000031</v>
          </cell>
          <cell r="H17">
            <v>4420030.5910000009</v>
          </cell>
        </row>
        <row r="18">
          <cell r="A18" t="str">
            <v>221</v>
          </cell>
          <cell r="B18">
            <v>344.61099999999971</v>
          </cell>
          <cell r="D18">
            <v>1326734.8759999999</v>
          </cell>
          <cell r="F18">
            <v>52806179.623999991</v>
          </cell>
          <cell r="H18">
            <v>11262085.632000001</v>
          </cell>
        </row>
        <row r="19">
          <cell r="A19" t="str">
            <v>222</v>
          </cell>
          <cell r="B19">
            <v>1242.428999999999</v>
          </cell>
          <cell r="D19">
            <v>663882.81400000013</v>
          </cell>
          <cell r="F19">
            <v>7882535.1060000006</v>
          </cell>
          <cell r="H19">
            <v>2755215.835</v>
          </cell>
        </row>
        <row r="20">
          <cell r="A20" t="str">
            <v>223</v>
          </cell>
          <cell r="B20">
            <v>10.747999999999999</v>
          </cell>
          <cell r="D20">
            <v>1476928.96</v>
          </cell>
          <cell r="F20">
            <v>112981.49900000001</v>
          </cell>
          <cell r="H20">
            <v>0</v>
          </cell>
        </row>
        <row r="21">
          <cell r="A21" t="str">
            <v>231</v>
          </cell>
          <cell r="B21">
            <v>9.5</v>
          </cell>
          <cell r="D21">
            <v>0</v>
          </cell>
          <cell r="F21">
            <v>12986</v>
          </cell>
          <cell r="H21">
            <v>0</v>
          </cell>
        </row>
        <row r="22">
          <cell r="A22" t="str">
            <v>232</v>
          </cell>
          <cell r="B22">
            <v>48.870999999999988</v>
          </cell>
          <cell r="D22">
            <v>6242412.6610000003</v>
          </cell>
          <cell r="F22">
            <v>3539933.85</v>
          </cell>
          <cell r="H22">
            <v>22228699.375</v>
          </cell>
        </row>
        <row r="23">
          <cell r="A23" t="str">
            <v>241</v>
          </cell>
          <cell r="B23">
            <v>322.18300000000011</v>
          </cell>
          <cell r="D23">
            <v>16697441.980000004</v>
          </cell>
          <cell r="F23">
            <v>10943665.149999995</v>
          </cell>
          <cell r="H23">
            <v>55314346.993000008</v>
          </cell>
        </row>
        <row r="24">
          <cell r="A24" t="str">
            <v>242</v>
          </cell>
          <cell r="B24">
            <v>616.18200000000013</v>
          </cell>
          <cell r="D24">
            <v>30508517.544000003</v>
          </cell>
          <cell r="F24">
            <v>172774630.03399995</v>
          </cell>
          <cell r="H24">
            <v>17462615.300999999</v>
          </cell>
        </row>
        <row r="25">
          <cell r="A25" t="str">
            <v>243</v>
          </cell>
          <cell r="B25">
            <v>5</v>
          </cell>
          <cell r="D25">
            <v>91000</v>
          </cell>
          <cell r="F25">
            <v>14298</v>
          </cell>
          <cell r="H25">
            <v>0</v>
          </cell>
        </row>
        <row r="26">
          <cell r="A26" t="str">
            <v>251</v>
          </cell>
          <cell r="B26">
            <v>546.75500000000079</v>
          </cell>
          <cell r="D26">
            <v>43284134.180000007</v>
          </cell>
          <cell r="F26">
            <v>28303501.890000008</v>
          </cell>
          <cell r="H26">
            <v>14341268.644000003</v>
          </cell>
        </row>
        <row r="27">
          <cell r="A27" t="str">
            <v>252</v>
          </cell>
          <cell r="B27">
            <v>1430.615</v>
          </cell>
          <cell r="D27">
            <v>27044764.715999998</v>
          </cell>
          <cell r="F27">
            <v>12681369.770000007</v>
          </cell>
          <cell r="H27">
            <v>24354973.612</v>
          </cell>
        </row>
        <row r="28">
          <cell r="A28" t="str">
            <v>261</v>
          </cell>
          <cell r="B28">
            <v>231.76700000000022</v>
          </cell>
          <cell r="D28">
            <v>2994795.5950000002</v>
          </cell>
          <cell r="F28">
            <v>1157919.4949999999</v>
          </cell>
          <cell r="H28">
            <v>1078936.236</v>
          </cell>
        </row>
        <row r="29">
          <cell r="A29" t="str">
            <v>269</v>
          </cell>
          <cell r="B29">
            <v>969.57399999999996</v>
          </cell>
          <cell r="D29">
            <v>15073282.322000002</v>
          </cell>
          <cell r="F29">
            <v>18490237.504999999</v>
          </cell>
          <cell r="H29">
            <v>7666654.9840000002</v>
          </cell>
        </row>
        <row r="30">
          <cell r="A30" t="str">
            <v>271</v>
          </cell>
          <cell r="B30">
            <v>437.13799999999998</v>
          </cell>
          <cell r="D30">
            <v>11767570.416000001</v>
          </cell>
          <cell r="F30">
            <v>39211913.470000014</v>
          </cell>
          <cell r="H30">
            <v>4675518.0690000001</v>
          </cell>
        </row>
        <row r="31">
          <cell r="A31" t="str">
            <v>272</v>
          </cell>
          <cell r="B31">
            <v>146.13400000000004</v>
          </cell>
          <cell r="D31">
            <v>745269.55300000007</v>
          </cell>
          <cell r="F31">
            <v>2863493.1559999995</v>
          </cell>
          <cell r="H31">
            <v>2956078.219</v>
          </cell>
        </row>
        <row r="32">
          <cell r="A32" t="str">
            <v>273</v>
          </cell>
          <cell r="B32">
            <v>319.95600000000002</v>
          </cell>
          <cell r="D32">
            <v>403587.50700000004</v>
          </cell>
          <cell r="F32">
            <v>2645897.08</v>
          </cell>
          <cell r="H32">
            <v>678427.73200000008</v>
          </cell>
        </row>
        <row r="33">
          <cell r="A33" t="str">
            <v>281</v>
          </cell>
          <cell r="B33">
            <v>1213.6509999999989</v>
          </cell>
          <cell r="D33">
            <v>2410666.1740000001</v>
          </cell>
          <cell r="F33">
            <v>6370976.3640000029</v>
          </cell>
          <cell r="H33">
            <v>253723.98500000002</v>
          </cell>
        </row>
        <row r="34">
          <cell r="A34" t="str">
            <v>289</v>
          </cell>
          <cell r="B34">
            <v>1253.9589999999996</v>
          </cell>
          <cell r="D34">
            <v>16060566.136</v>
          </cell>
          <cell r="F34">
            <v>12320239.619000001</v>
          </cell>
          <cell r="H34">
            <v>7992330.5269999998</v>
          </cell>
        </row>
        <row r="35">
          <cell r="A35" t="str">
            <v>291</v>
          </cell>
          <cell r="B35">
            <v>514.53699999999924</v>
          </cell>
          <cell r="D35">
            <v>103428056.773</v>
          </cell>
          <cell r="F35">
            <v>220455551.61499995</v>
          </cell>
          <cell r="H35">
            <v>27710259.077000003</v>
          </cell>
        </row>
        <row r="36">
          <cell r="A36" t="str">
            <v>292</v>
          </cell>
          <cell r="B36">
            <v>687.75300000000004</v>
          </cell>
          <cell r="D36">
            <v>1755032.7529999998</v>
          </cell>
          <cell r="F36">
            <v>8934104.012000002</v>
          </cell>
          <cell r="H36">
            <v>4940268.95</v>
          </cell>
        </row>
        <row r="37">
          <cell r="A37" t="str">
            <v>293</v>
          </cell>
          <cell r="B37">
            <v>48.331999999999994</v>
          </cell>
          <cell r="D37">
            <v>13796650.034</v>
          </cell>
          <cell r="F37">
            <v>22305401.392000001</v>
          </cell>
          <cell r="H37">
            <v>2125348.5299999998</v>
          </cell>
        </row>
        <row r="38">
          <cell r="A38" t="str">
            <v>300</v>
          </cell>
          <cell r="B38">
            <v>80.215999999999994</v>
          </cell>
          <cell r="D38">
            <v>95331401.609999999</v>
          </cell>
          <cell r="F38">
            <v>205840597.639</v>
          </cell>
          <cell r="H38">
            <v>28333959.427999999</v>
          </cell>
        </row>
        <row r="39">
          <cell r="A39" t="str">
            <v>311</v>
          </cell>
          <cell r="B39">
            <v>85.626000000000005</v>
          </cell>
          <cell r="D39">
            <v>172706383.94600001</v>
          </cell>
          <cell r="F39">
            <v>3319773.83</v>
          </cell>
          <cell r="H39">
            <v>7511383.3999999994</v>
          </cell>
        </row>
        <row r="40">
          <cell r="A40" t="str">
            <v>312</v>
          </cell>
          <cell r="B40">
            <v>164.65400000000011</v>
          </cell>
          <cell r="D40">
            <v>6162911.5669999998</v>
          </cell>
          <cell r="F40">
            <v>2129105.2999999998</v>
          </cell>
          <cell r="H40">
            <v>1910808.8910000001</v>
          </cell>
        </row>
        <row r="41">
          <cell r="A41" t="str">
            <v>313</v>
          </cell>
          <cell r="B41">
            <v>121.91099999999994</v>
          </cell>
          <cell r="D41">
            <v>4787343.6349999998</v>
          </cell>
          <cell r="F41">
            <v>3661557.67</v>
          </cell>
          <cell r="H41">
            <v>901754.95499999996</v>
          </cell>
        </row>
        <row r="42">
          <cell r="A42" t="str">
            <v>314</v>
          </cell>
          <cell r="B42">
            <v>20.314</v>
          </cell>
          <cell r="D42">
            <v>1921757.5</v>
          </cell>
          <cell r="F42">
            <v>7313466.6459999997</v>
          </cell>
          <cell r="H42">
            <v>480531.25</v>
          </cell>
        </row>
        <row r="43">
          <cell r="A43" t="str">
            <v>315</v>
          </cell>
          <cell r="B43">
            <v>45.68</v>
          </cell>
          <cell r="D43">
            <v>4535697.0749999993</v>
          </cell>
          <cell r="F43">
            <v>1647807.2049999998</v>
          </cell>
          <cell r="H43">
            <v>5086754</v>
          </cell>
        </row>
        <row r="44">
          <cell r="A44" t="str">
            <v>319</v>
          </cell>
          <cell r="B44">
            <v>90.173000000000059</v>
          </cell>
          <cell r="D44">
            <v>1948268.4990000001</v>
          </cell>
          <cell r="F44">
            <v>5412794.0089999987</v>
          </cell>
          <cell r="H44">
            <v>434013.98899999994</v>
          </cell>
        </row>
        <row r="45">
          <cell r="A45" t="str">
            <v>321</v>
          </cell>
          <cell r="B45">
            <v>316.28099999999989</v>
          </cell>
          <cell r="D45">
            <v>387667996.78399992</v>
          </cell>
          <cell r="F45">
            <v>20403252.957000002</v>
          </cell>
          <cell r="H45">
            <v>116998182.00499997</v>
          </cell>
        </row>
        <row r="46">
          <cell r="A46" t="str">
            <v>322</v>
          </cell>
          <cell r="B46">
            <v>28.943999999999992</v>
          </cell>
          <cell r="D46">
            <v>139966820.09</v>
          </cell>
          <cell r="F46">
            <v>40950133.650000006</v>
          </cell>
          <cell r="H46">
            <v>5667449</v>
          </cell>
        </row>
        <row r="47">
          <cell r="A47" t="str">
            <v>323</v>
          </cell>
          <cell r="B47">
            <v>154.49</v>
          </cell>
          <cell r="D47">
            <v>165217039.06400001</v>
          </cell>
          <cell r="F47">
            <v>29043145.840000011</v>
          </cell>
          <cell r="H47">
            <v>4519380.824</v>
          </cell>
        </row>
        <row r="48">
          <cell r="A48" t="str">
            <v>331</v>
          </cell>
          <cell r="B48">
            <v>69.510999999999981</v>
          </cell>
          <cell r="D48">
            <v>3459072.2579999999</v>
          </cell>
          <cell r="F48">
            <v>7009590.7869999986</v>
          </cell>
          <cell r="H48">
            <v>3458758.01</v>
          </cell>
        </row>
        <row r="49">
          <cell r="A49" t="str">
            <v>332</v>
          </cell>
          <cell r="B49">
            <v>17.515999999999998</v>
          </cell>
          <cell r="D49">
            <v>5086281.5</v>
          </cell>
          <cell r="F49">
            <v>3135403.77</v>
          </cell>
          <cell r="H49">
            <v>3738967.4879999999</v>
          </cell>
        </row>
        <row r="50">
          <cell r="A50" t="str">
            <v>333</v>
          </cell>
          <cell r="B50">
            <v>10.622</v>
          </cell>
          <cell r="D50">
            <v>0</v>
          </cell>
          <cell r="F50">
            <v>108394.5</v>
          </cell>
          <cell r="H50">
            <v>188987</v>
          </cell>
        </row>
        <row r="51">
          <cell r="A51" t="str">
            <v>341</v>
          </cell>
          <cell r="B51">
            <v>48.147000000000013</v>
          </cell>
          <cell r="D51">
            <v>146100109.19200003</v>
          </cell>
          <cell r="F51">
            <v>35021747.593000002</v>
          </cell>
          <cell r="H51">
            <v>11661647.330000002</v>
          </cell>
        </row>
        <row r="52">
          <cell r="A52" t="str">
            <v>342</v>
          </cell>
          <cell r="B52">
            <v>96.155999999999992</v>
          </cell>
          <cell r="D52">
            <v>1061454.3990000002</v>
          </cell>
          <cell r="F52">
            <v>626195.06300000008</v>
          </cell>
          <cell r="H52">
            <v>89254.119000000006</v>
          </cell>
        </row>
        <row r="53">
          <cell r="A53" t="str">
            <v>343</v>
          </cell>
          <cell r="B53">
            <v>222.84700000000007</v>
          </cell>
          <cell r="D53">
            <v>30156106.966999996</v>
          </cell>
          <cell r="F53">
            <v>207611467.36799997</v>
          </cell>
          <cell r="H53">
            <v>10108206.556000002</v>
          </cell>
        </row>
        <row r="54">
          <cell r="A54" t="str">
            <v>351</v>
          </cell>
          <cell r="B54">
            <v>184.42800000000003</v>
          </cell>
          <cell r="D54">
            <v>81722.50499999999</v>
          </cell>
          <cell r="F54">
            <v>1694044.3340000003</v>
          </cell>
          <cell r="H54">
            <v>958346.55</v>
          </cell>
        </row>
        <row r="55">
          <cell r="A55" t="str">
            <v>353</v>
          </cell>
          <cell r="B55">
            <v>7</v>
          </cell>
          <cell r="D55">
            <v>3202408</v>
          </cell>
          <cell r="F55">
            <v>6681234</v>
          </cell>
          <cell r="H55">
            <v>339735</v>
          </cell>
        </row>
        <row r="56">
          <cell r="A56" t="str">
            <v>359</v>
          </cell>
          <cell r="B56">
            <v>74.267000000000039</v>
          </cell>
          <cell r="D56">
            <v>9852729.2559999991</v>
          </cell>
          <cell r="F56">
            <v>17030383.301000003</v>
          </cell>
          <cell r="H56">
            <v>1062399.872</v>
          </cell>
        </row>
        <row r="57">
          <cell r="A57" t="str">
            <v>361</v>
          </cell>
          <cell r="B57">
            <v>848.36600000000112</v>
          </cell>
          <cell r="D57">
            <v>5990662.4299999997</v>
          </cell>
          <cell r="F57">
            <v>37642409.404999994</v>
          </cell>
          <cell r="H57">
            <v>2055511.9770000002</v>
          </cell>
        </row>
        <row r="58">
          <cell r="A58" t="str">
            <v>369</v>
          </cell>
          <cell r="B58">
            <v>693.24</v>
          </cell>
          <cell r="D58">
            <v>7002106.9669999983</v>
          </cell>
          <cell r="F58">
            <v>9461412.5889999997</v>
          </cell>
          <cell r="H58">
            <v>1823341.6310000001</v>
          </cell>
        </row>
        <row r="59">
          <cell r="A59" t="str">
            <v>371</v>
          </cell>
          <cell r="B59">
            <v>15.925000000000001</v>
          </cell>
          <cell r="D59">
            <v>872990.6939999999</v>
          </cell>
          <cell r="F59">
            <v>71984.273000000001</v>
          </cell>
          <cell r="H59">
            <v>0</v>
          </cell>
        </row>
        <row r="60">
          <cell r="A60" t="str">
            <v>372</v>
          </cell>
          <cell r="B60">
            <v>77.733000000000047</v>
          </cell>
          <cell r="D60">
            <v>0</v>
          </cell>
          <cell r="F60">
            <v>197025.93</v>
          </cell>
          <cell r="H60">
            <v>17075.286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JAD_A2"/>
      <sheetName val="JAD_A4"/>
      <sheetName val="JAD_A5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6" enableFormatConditionsCalculation="0">
    <tabColor rgb="FFFFFF00"/>
  </sheetPr>
  <dimension ref="A1:Y82"/>
  <sheetViews>
    <sheetView zoomScale="85" zoomScaleNormal="100" zoomScaleSheetLayoutView="75" workbookViewId="0">
      <selection activeCell="C49" sqref="C49"/>
    </sheetView>
  </sheetViews>
  <sheetFormatPr defaultRowHeight="12.75"/>
  <cols>
    <col min="1" max="1" width="8.7109375" style="75" customWidth="1"/>
    <col min="2" max="2" width="43.42578125" style="75" customWidth="1"/>
    <col min="3" max="3" width="8.7109375" style="75" customWidth="1"/>
    <col min="4" max="4" width="4.7109375" style="75" customWidth="1"/>
    <col min="5" max="5" width="1.28515625" style="75" customWidth="1"/>
    <col min="6" max="6" width="10" style="75" customWidth="1"/>
    <col min="7" max="7" width="1.5703125" style="75" customWidth="1"/>
    <col min="8" max="8" width="1.28515625" style="75" customWidth="1"/>
    <col min="9" max="9" width="10.5703125" style="75" customWidth="1"/>
    <col min="10" max="10" width="1.42578125" style="75" customWidth="1"/>
    <col min="11" max="11" width="1.28515625" style="75" hidden="1" customWidth="1"/>
    <col min="12" max="12" width="8.85546875" style="75" customWidth="1"/>
    <col min="13" max="13" width="2.7109375" style="75" customWidth="1"/>
    <col min="14" max="14" width="1.28515625" style="75" customWidth="1"/>
    <col min="15" max="15" width="10" style="75" customWidth="1"/>
    <col min="16" max="16" width="3.7109375" style="75" customWidth="1"/>
    <col min="17" max="17" width="4.7109375" style="75" customWidth="1"/>
    <col min="18" max="18" width="2.5703125" style="75" customWidth="1"/>
    <col min="19" max="19" width="9.7109375" style="75" customWidth="1"/>
    <col min="20" max="20" width="3.7109375" style="75" customWidth="1"/>
    <col min="21" max="21" width="1.28515625" style="75" customWidth="1"/>
    <col min="22" max="22" width="10.42578125" style="75" customWidth="1"/>
    <col min="23" max="23" width="2.7109375" style="75" customWidth="1"/>
    <col min="24" max="24" width="2" style="75" customWidth="1"/>
    <col min="25" max="16384" width="9.140625" style="75"/>
  </cols>
  <sheetData>
    <row r="1" spans="1:25">
      <c r="A1" s="1442">
        <v>95</v>
      </c>
    </row>
    <row r="2" spans="1:25">
      <c r="A2" s="1443"/>
    </row>
    <row r="3" spans="1:25" ht="12.75" customHeight="1">
      <c r="A3" s="1443"/>
    </row>
    <row r="4" spans="1:25" s="56" customFormat="1" ht="12.75" customHeight="1">
      <c r="A4" s="1443"/>
      <c r="B4" s="1448" t="s">
        <v>400</v>
      </c>
      <c r="C4" s="1448"/>
      <c r="D4" s="1448"/>
      <c r="E4" s="1448"/>
      <c r="F4" s="1448"/>
      <c r="G4" s="1448"/>
      <c r="H4" s="1448"/>
      <c r="I4" s="1448"/>
      <c r="J4" s="1448"/>
      <c r="K4" s="1448"/>
      <c r="L4" s="1448"/>
      <c r="M4" s="1448"/>
      <c r="N4" s="1448"/>
      <c r="O4" s="1448"/>
      <c r="P4" s="1448"/>
      <c r="Q4" s="1448"/>
      <c r="R4" s="1448"/>
      <c r="S4" s="1448"/>
      <c r="T4" s="1448"/>
      <c r="U4" s="1448"/>
      <c r="V4" s="1448"/>
    </row>
    <row r="5" spans="1:25" s="57" customFormat="1">
      <c r="A5" s="1443"/>
      <c r="B5" s="1449" t="s">
        <v>401</v>
      </c>
      <c r="C5" s="1449"/>
      <c r="D5" s="1449"/>
      <c r="E5" s="1449"/>
      <c r="F5" s="1449"/>
      <c r="G5" s="1449"/>
      <c r="H5" s="1449"/>
      <c r="I5" s="1449"/>
      <c r="J5" s="1449"/>
      <c r="K5" s="1449"/>
      <c r="L5" s="1449"/>
      <c r="M5" s="1449"/>
      <c r="N5" s="1449"/>
      <c r="O5" s="1449"/>
      <c r="P5" s="1449"/>
      <c r="Q5" s="1449"/>
      <c r="R5" s="1449"/>
      <c r="S5" s="1449"/>
      <c r="T5" s="1449"/>
      <c r="U5" s="1449"/>
      <c r="V5" s="1449"/>
    </row>
    <row r="6" spans="1:25" s="57" customFormat="1">
      <c r="A6" s="1443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</row>
    <row r="7" spans="1:25" s="57" customFormat="1">
      <c r="A7" s="1443"/>
    </row>
    <row r="8" spans="1:25" s="56" customFormat="1">
      <c r="A8" s="1443"/>
      <c r="B8" s="57"/>
      <c r="C8" s="134" t="s">
        <v>0</v>
      </c>
      <c r="D8" s="134"/>
      <c r="E8" s="63"/>
      <c r="F8" s="134" t="s">
        <v>1</v>
      </c>
      <c r="G8" s="134"/>
      <c r="H8" s="63"/>
      <c r="I8" s="134" t="s">
        <v>1</v>
      </c>
      <c r="J8" s="134"/>
      <c r="K8" s="63"/>
      <c r="L8" s="134" t="s">
        <v>1</v>
      </c>
      <c r="M8" s="134"/>
      <c r="N8" s="63"/>
      <c r="O8" s="134" t="s">
        <v>2</v>
      </c>
      <c r="P8" s="134"/>
      <c r="Q8" s="63"/>
      <c r="R8" s="63"/>
      <c r="S8" s="134" t="s">
        <v>3</v>
      </c>
      <c r="T8" s="134"/>
      <c r="U8" s="63"/>
      <c r="V8" s="134" t="s">
        <v>4</v>
      </c>
      <c r="W8" s="140"/>
      <c r="X8" s="140"/>
      <c r="Y8" s="140"/>
    </row>
    <row r="9" spans="1:25" s="56" customFormat="1" ht="12.75" customHeight="1">
      <c r="A9" s="1443"/>
      <c r="B9" s="64" t="s">
        <v>115</v>
      </c>
      <c r="C9" s="134" t="s">
        <v>5</v>
      </c>
      <c r="D9" s="134"/>
      <c r="E9" s="63"/>
      <c r="F9" s="134" t="s">
        <v>6</v>
      </c>
      <c r="G9" s="134"/>
      <c r="H9" s="63"/>
      <c r="I9" s="134" t="s">
        <v>7</v>
      </c>
      <c r="J9" s="134"/>
      <c r="K9" s="63"/>
      <c r="L9" s="134" t="s">
        <v>8</v>
      </c>
      <c r="M9" s="134"/>
      <c r="N9" s="63"/>
      <c r="O9" s="134" t="s">
        <v>9</v>
      </c>
      <c r="P9" s="134"/>
      <c r="Q9" s="63"/>
      <c r="R9" s="63"/>
      <c r="S9" s="134" t="s">
        <v>10</v>
      </c>
      <c r="T9" s="134"/>
      <c r="U9" s="63"/>
      <c r="V9" s="134" t="s">
        <v>11</v>
      </c>
      <c r="W9" s="140"/>
      <c r="X9" s="140"/>
      <c r="Y9" s="140"/>
    </row>
    <row r="10" spans="1:25" s="56" customFormat="1">
      <c r="A10" s="1443"/>
      <c r="B10" s="80" t="s">
        <v>116</v>
      </c>
      <c r="C10" s="135" t="s">
        <v>12</v>
      </c>
      <c r="D10" s="135"/>
      <c r="E10" s="136"/>
      <c r="F10" s="135" t="s">
        <v>13</v>
      </c>
      <c r="G10" s="135"/>
      <c r="H10" s="136"/>
      <c r="I10" s="135" t="s">
        <v>13</v>
      </c>
      <c r="J10" s="135"/>
      <c r="K10" s="136"/>
      <c r="L10" s="135" t="s">
        <v>14</v>
      </c>
      <c r="M10" s="135"/>
      <c r="N10" s="136"/>
      <c r="O10" s="134" t="s">
        <v>15</v>
      </c>
      <c r="P10" s="134"/>
      <c r="Q10" s="63"/>
      <c r="R10" s="63"/>
      <c r="S10" s="135" t="s">
        <v>16</v>
      </c>
      <c r="T10" s="135"/>
      <c r="U10" s="136"/>
      <c r="V10" s="134" t="s">
        <v>17</v>
      </c>
      <c r="W10" s="140"/>
      <c r="X10" s="140"/>
      <c r="Y10" s="140"/>
    </row>
    <row r="11" spans="1:25" s="57" customFormat="1">
      <c r="A11" s="1443"/>
      <c r="B11" s="56"/>
      <c r="C11" s="135" t="s">
        <v>117</v>
      </c>
      <c r="D11" s="135"/>
      <c r="E11" s="136"/>
      <c r="F11" s="135" t="s">
        <v>6</v>
      </c>
      <c r="G11" s="135"/>
      <c r="H11" s="136"/>
      <c r="I11" s="135" t="s">
        <v>7</v>
      </c>
      <c r="J11" s="135"/>
      <c r="K11" s="136"/>
      <c r="L11" s="135" t="s">
        <v>18</v>
      </c>
      <c r="M11" s="135"/>
      <c r="N11" s="136"/>
      <c r="O11" s="134" t="s">
        <v>19</v>
      </c>
      <c r="P11" s="134"/>
      <c r="Q11" s="63"/>
      <c r="R11" s="63"/>
      <c r="S11" s="135" t="s">
        <v>20</v>
      </c>
      <c r="T11" s="135"/>
      <c r="U11" s="136"/>
      <c r="V11" s="135" t="s">
        <v>21</v>
      </c>
      <c r="W11" s="108"/>
      <c r="X11" s="108"/>
      <c r="Y11" s="108"/>
    </row>
    <row r="12" spans="1:25" s="57" customFormat="1">
      <c r="A12" s="1443"/>
      <c r="C12" s="135"/>
      <c r="D12" s="135"/>
      <c r="E12" s="136"/>
      <c r="F12" s="135"/>
      <c r="G12" s="135"/>
      <c r="H12" s="136"/>
      <c r="I12" s="136"/>
      <c r="J12" s="136"/>
      <c r="K12" s="136"/>
      <c r="L12" s="135"/>
      <c r="M12" s="135"/>
      <c r="N12" s="136"/>
      <c r="O12" s="135" t="s">
        <v>22</v>
      </c>
      <c r="P12" s="135"/>
      <c r="Q12" s="136"/>
      <c r="R12" s="136"/>
      <c r="S12" s="136"/>
      <c r="T12" s="136"/>
      <c r="U12" s="136"/>
      <c r="V12" s="135" t="s">
        <v>23</v>
      </c>
      <c r="W12" s="108"/>
      <c r="X12" s="108"/>
      <c r="Y12" s="108"/>
    </row>
    <row r="13" spans="1:25" s="57" customFormat="1">
      <c r="A13" s="1443"/>
      <c r="C13" s="136"/>
      <c r="D13" s="136"/>
      <c r="E13" s="136"/>
      <c r="F13" s="135"/>
      <c r="G13" s="135"/>
      <c r="H13" s="136"/>
      <c r="I13" s="136"/>
      <c r="J13" s="136"/>
      <c r="K13" s="136"/>
      <c r="L13" s="135"/>
      <c r="M13" s="135"/>
      <c r="N13" s="136"/>
      <c r="O13" s="135" t="s">
        <v>24</v>
      </c>
      <c r="P13" s="135"/>
      <c r="Q13" s="136"/>
      <c r="R13" s="136"/>
      <c r="S13" s="136"/>
      <c r="T13" s="136"/>
      <c r="U13" s="136"/>
      <c r="V13" s="135" t="s">
        <v>25</v>
      </c>
      <c r="W13" s="108"/>
      <c r="X13" s="108"/>
      <c r="Y13" s="108"/>
    </row>
    <row r="14" spans="1:25" s="57" customFormat="1">
      <c r="A14" s="1443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5" t="s">
        <v>26</v>
      </c>
      <c r="P14" s="135"/>
      <c r="Q14" s="136"/>
      <c r="R14" s="136"/>
      <c r="S14" s="136"/>
      <c r="T14" s="136"/>
      <c r="U14" s="136"/>
      <c r="V14" s="136"/>
      <c r="W14" s="108"/>
      <c r="X14" s="108"/>
      <c r="Y14" s="108"/>
    </row>
    <row r="15" spans="1:25" s="57" customFormat="1">
      <c r="A15" s="1443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5" t="s">
        <v>27</v>
      </c>
      <c r="P15" s="135"/>
      <c r="Q15" s="136"/>
      <c r="R15" s="136"/>
      <c r="S15" s="136"/>
      <c r="T15" s="136"/>
      <c r="U15" s="136"/>
      <c r="V15" s="136"/>
      <c r="W15" s="108"/>
      <c r="X15" s="108"/>
      <c r="Y15" s="108"/>
    </row>
    <row r="16" spans="1:25" s="56" customFormat="1">
      <c r="A16" s="1443"/>
      <c r="B16" s="73"/>
      <c r="C16" s="142"/>
      <c r="D16" s="142"/>
      <c r="E16" s="142"/>
      <c r="F16" s="128" t="s">
        <v>28</v>
      </c>
      <c r="G16" s="128"/>
      <c r="H16" s="128"/>
      <c r="I16" s="128" t="s">
        <v>28</v>
      </c>
      <c r="J16" s="128"/>
      <c r="K16" s="128"/>
      <c r="L16" s="128" t="s">
        <v>28</v>
      </c>
      <c r="M16" s="128"/>
      <c r="N16" s="128"/>
      <c r="O16" s="128"/>
      <c r="P16" s="128"/>
      <c r="Q16" s="128"/>
      <c r="R16" s="128"/>
      <c r="S16" s="128" t="s">
        <v>28</v>
      </c>
      <c r="T16" s="128"/>
      <c r="U16" s="128"/>
      <c r="V16" s="128" t="s">
        <v>28</v>
      </c>
      <c r="W16" s="119"/>
      <c r="X16" s="61"/>
    </row>
    <row r="17" spans="1:24" s="56" customFormat="1" ht="6" customHeight="1">
      <c r="A17" s="1443"/>
      <c r="B17" s="60"/>
      <c r="C17" s="137"/>
      <c r="D17" s="137"/>
      <c r="E17" s="137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41"/>
      <c r="X17" s="65"/>
    </row>
    <row r="18" spans="1:24" s="56" customFormat="1" ht="6" customHeight="1">
      <c r="A18" s="1443"/>
      <c r="B18" s="61"/>
      <c r="C18" s="1450">
        <f>SUM(C23:C49)</f>
        <v>534</v>
      </c>
      <c r="D18" s="111"/>
      <c r="E18" s="110"/>
      <c r="F18" s="1450">
        <f>SUM(F23:F49)</f>
        <v>4731033</v>
      </c>
      <c r="G18" s="111"/>
      <c r="H18" s="111"/>
      <c r="I18" s="1444">
        <f>SUM(I23:I49)</f>
        <v>4098662</v>
      </c>
      <c r="J18" s="111"/>
      <c r="K18" s="111"/>
      <c r="L18" s="1444">
        <f>SUM(L23:L49)</f>
        <v>632373</v>
      </c>
      <c r="M18" s="111"/>
      <c r="N18" s="109"/>
      <c r="O18" s="1450">
        <f>SUM(O23:O49)</f>
        <v>17071</v>
      </c>
      <c r="P18" s="111"/>
      <c r="Q18" s="109"/>
      <c r="R18" s="109"/>
      <c r="S18" s="1444">
        <f>SUM(S23:S49)</f>
        <v>230897</v>
      </c>
      <c r="T18" s="111"/>
      <c r="U18" s="109"/>
      <c r="V18" s="1444">
        <f>SUM(V23:V49)</f>
        <v>1418056</v>
      </c>
    </row>
    <row r="19" spans="1:24" s="56" customFormat="1" ht="15" customHeight="1">
      <c r="A19" s="1443"/>
      <c r="B19" s="1446" t="s">
        <v>318</v>
      </c>
      <c r="C19" s="1450"/>
      <c r="D19" s="111"/>
      <c r="E19" s="110"/>
      <c r="F19" s="1450"/>
      <c r="G19" s="111"/>
      <c r="H19" s="111"/>
      <c r="I19" s="1444"/>
      <c r="J19" s="111"/>
      <c r="K19" s="111"/>
      <c r="L19" s="1444"/>
      <c r="M19" s="111"/>
      <c r="N19" s="109"/>
      <c r="O19" s="1450"/>
      <c r="P19" s="111"/>
      <c r="Q19" s="109"/>
      <c r="R19" s="109"/>
      <c r="S19" s="1444"/>
      <c r="T19" s="111"/>
      <c r="U19" s="109"/>
      <c r="V19" s="1444"/>
    </row>
    <row r="20" spans="1:24" s="56" customFormat="1" ht="15" customHeight="1">
      <c r="A20" s="1443"/>
      <c r="B20" s="1447"/>
      <c r="C20" s="1450"/>
      <c r="D20" s="111"/>
      <c r="E20" s="110"/>
      <c r="F20" s="1450"/>
      <c r="G20" s="111"/>
      <c r="H20" s="111"/>
      <c r="I20" s="1444"/>
      <c r="J20" s="111"/>
      <c r="K20" s="111"/>
      <c r="L20" s="1444"/>
      <c r="M20" s="111"/>
      <c r="N20" s="109"/>
      <c r="O20" s="1450"/>
      <c r="P20" s="111"/>
      <c r="Q20" s="109"/>
      <c r="R20" s="109"/>
      <c r="S20" s="1444"/>
      <c r="T20" s="111"/>
      <c r="U20" s="109"/>
      <c r="V20" s="1444"/>
    </row>
    <row r="21" spans="1:24" s="56" customFormat="1" ht="6" customHeight="1">
      <c r="A21" s="1443"/>
      <c r="B21" s="65"/>
      <c r="C21" s="1451"/>
      <c r="D21" s="120"/>
      <c r="E21" s="113"/>
      <c r="F21" s="1451"/>
      <c r="G21" s="120"/>
      <c r="H21" s="120"/>
      <c r="I21" s="1445"/>
      <c r="J21" s="120"/>
      <c r="K21" s="120"/>
      <c r="L21" s="1445"/>
      <c r="M21" s="120"/>
      <c r="N21" s="112"/>
      <c r="O21" s="1451"/>
      <c r="P21" s="120"/>
      <c r="Q21" s="112"/>
      <c r="R21" s="112"/>
      <c r="S21" s="1445"/>
      <c r="T21" s="120"/>
      <c r="U21" s="112"/>
      <c r="V21" s="1445"/>
      <c r="W21" s="65"/>
      <c r="X21" s="65"/>
    </row>
    <row r="22" spans="1:24" s="56" customFormat="1" ht="11.1" customHeight="1">
      <c r="A22" s="1443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</row>
    <row r="23" spans="1:24">
      <c r="A23" s="1443"/>
      <c r="B23" s="6" t="s">
        <v>118</v>
      </c>
      <c r="C23" s="52">
        <v>118</v>
      </c>
      <c r="D23" s="52"/>
      <c r="E23" s="52"/>
      <c r="F23" s="51">
        <v>1063446</v>
      </c>
      <c r="G23" s="51"/>
      <c r="H23" s="51"/>
      <c r="I23" s="51">
        <v>956477</v>
      </c>
      <c r="J23" s="51"/>
      <c r="K23" s="51"/>
      <c r="L23" s="51">
        <v>106969</v>
      </c>
      <c r="M23" s="51"/>
      <c r="N23" s="51"/>
      <c r="O23" s="51">
        <v>3694</v>
      </c>
      <c r="P23" s="51"/>
      <c r="Q23" s="51"/>
      <c r="R23" s="51"/>
      <c r="S23" s="51">
        <v>53080</v>
      </c>
      <c r="T23" s="51"/>
      <c r="U23" s="51"/>
      <c r="V23" s="51">
        <v>345389</v>
      </c>
    </row>
    <row r="24" spans="1:24" s="56" customFormat="1" ht="11.1" customHeight="1">
      <c r="A24" s="1443"/>
      <c r="B24" s="6"/>
      <c r="C24" s="115"/>
      <c r="D24" s="115"/>
      <c r="E24" s="115"/>
      <c r="F24" s="66"/>
      <c r="G24" s="66"/>
      <c r="H24" s="115"/>
      <c r="I24" s="66"/>
      <c r="J24" s="66"/>
      <c r="K24" s="115"/>
      <c r="L24" s="66"/>
      <c r="M24" s="66"/>
      <c r="N24" s="115"/>
      <c r="O24" s="66"/>
      <c r="P24" s="66"/>
      <c r="Q24" s="115"/>
      <c r="R24" s="115"/>
      <c r="S24" s="66"/>
      <c r="T24" s="66"/>
      <c r="U24" s="115"/>
      <c r="V24" s="66"/>
    </row>
    <row r="25" spans="1:24">
      <c r="A25" s="1443"/>
      <c r="B25" s="6" t="s">
        <v>119</v>
      </c>
      <c r="C25" s="52">
        <v>17</v>
      </c>
      <c r="D25" s="52"/>
      <c r="E25" s="52"/>
      <c r="F25" s="51">
        <v>70300</v>
      </c>
      <c r="G25" s="51"/>
      <c r="H25" s="51"/>
      <c r="I25" s="51">
        <v>43382</v>
      </c>
      <c r="J25" s="51"/>
      <c r="K25" s="51"/>
      <c r="L25" s="51">
        <v>26919</v>
      </c>
      <c r="M25" s="51"/>
      <c r="N25" s="51"/>
      <c r="O25" s="51">
        <v>206</v>
      </c>
      <c r="P25" s="51"/>
      <c r="Q25" s="51"/>
      <c r="R25" s="51"/>
      <c r="S25" s="51">
        <v>2581</v>
      </c>
      <c r="T25" s="51"/>
      <c r="U25" s="51"/>
      <c r="V25" s="51">
        <v>8385</v>
      </c>
    </row>
    <row r="26" spans="1:24" s="56" customFormat="1" ht="11.1" customHeight="1">
      <c r="A26" s="1443"/>
      <c r="B26" s="6"/>
      <c r="C26" s="115"/>
      <c r="D26" s="115"/>
      <c r="E26" s="115"/>
      <c r="F26" s="66"/>
      <c r="G26" s="66"/>
      <c r="H26" s="115"/>
      <c r="I26" s="66"/>
      <c r="J26" s="66"/>
      <c r="K26" s="115"/>
      <c r="L26" s="66"/>
      <c r="M26" s="66"/>
      <c r="N26" s="115"/>
      <c r="O26" s="66"/>
      <c r="P26" s="66"/>
      <c r="Q26" s="115"/>
      <c r="R26" s="115"/>
      <c r="S26" s="66"/>
      <c r="T26" s="66"/>
      <c r="U26" s="115"/>
      <c r="V26" s="66"/>
    </row>
    <row r="27" spans="1:24">
      <c r="A27" s="1443"/>
      <c r="B27" s="6" t="s">
        <v>120</v>
      </c>
      <c r="C27" s="52">
        <v>15</v>
      </c>
      <c r="D27" s="52"/>
      <c r="E27" s="52"/>
      <c r="F27" s="51">
        <v>21242</v>
      </c>
      <c r="G27" s="51"/>
      <c r="H27" s="51"/>
      <c r="I27" s="51">
        <v>18405</v>
      </c>
      <c r="J27" s="51"/>
      <c r="K27" s="51"/>
      <c r="L27" s="51">
        <v>2837</v>
      </c>
      <c r="M27" s="51"/>
      <c r="N27" s="51"/>
      <c r="O27" s="51">
        <v>189</v>
      </c>
      <c r="P27" s="51"/>
      <c r="Q27" s="51"/>
      <c r="R27" s="51"/>
      <c r="S27" s="51">
        <v>1512</v>
      </c>
      <c r="T27" s="51"/>
      <c r="U27" s="51"/>
      <c r="V27" s="51">
        <v>6137</v>
      </c>
    </row>
    <row r="28" spans="1:24" s="56" customFormat="1" ht="11.1" customHeight="1">
      <c r="A28" s="1443"/>
      <c r="B28" s="6"/>
      <c r="C28" s="115"/>
      <c r="D28" s="115"/>
      <c r="E28" s="115"/>
      <c r="F28" s="66"/>
      <c r="G28" s="66"/>
      <c r="H28" s="115"/>
      <c r="I28" s="66"/>
      <c r="J28" s="66"/>
      <c r="K28" s="115"/>
      <c r="L28" s="66"/>
      <c r="M28" s="66"/>
      <c r="N28" s="115"/>
      <c r="O28" s="66"/>
      <c r="P28" s="66"/>
      <c r="Q28" s="115"/>
      <c r="R28" s="115"/>
      <c r="S28" s="66"/>
      <c r="T28" s="66"/>
      <c r="U28" s="115"/>
      <c r="V28" s="66"/>
    </row>
    <row r="29" spans="1:24">
      <c r="A29" s="1443"/>
      <c r="B29" s="6" t="s">
        <v>121</v>
      </c>
      <c r="C29" s="52">
        <v>59</v>
      </c>
      <c r="D29" s="52"/>
      <c r="E29" s="52"/>
      <c r="F29" s="51">
        <v>647776</v>
      </c>
      <c r="G29" s="51"/>
      <c r="H29" s="51"/>
      <c r="I29" s="51">
        <v>554655</v>
      </c>
      <c r="J29" s="51"/>
      <c r="K29" s="51"/>
      <c r="L29" s="51">
        <v>93121</v>
      </c>
      <c r="M29" s="51"/>
      <c r="N29" s="51"/>
      <c r="O29" s="51">
        <v>2435</v>
      </c>
      <c r="P29" s="51"/>
      <c r="Q29" s="51"/>
      <c r="R29" s="51"/>
      <c r="S29" s="51">
        <v>30508</v>
      </c>
      <c r="T29" s="51"/>
      <c r="U29" s="51"/>
      <c r="V29" s="51">
        <v>237844</v>
      </c>
    </row>
    <row r="30" spans="1:24" s="56" customFormat="1" ht="11.1" customHeight="1">
      <c r="A30" s="1443"/>
      <c r="B30" s="6"/>
      <c r="C30" s="115"/>
      <c r="D30" s="115"/>
      <c r="E30" s="115"/>
      <c r="F30" s="66"/>
      <c r="G30" s="66"/>
      <c r="H30" s="115"/>
      <c r="I30" s="66"/>
      <c r="J30" s="66"/>
      <c r="K30" s="115"/>
      <c r="L30" s="66"/>
      <c r="M30" s="66"/>
      <c r="N30" s="115"/>
      <c r="O30" s="66"/>
      <c r="P30" s="66"/>
      <c r="Q30" s="115"/>
      <c r="R30" s="115"/>
      <c r="S30" s="66"/>
      <c r="T30" s="66"/>
      <c r="U30" s="115"/>
      <c r="V30" s="66"/>
    </row>
    <row r="31" spans="1:24">
      <c r="A31" s="1443"/>
      <c r="B31" s="6" t="s">
        <v>122</v>
      </c>
      <c r="C31" s="52">
        <v>48</v>
      </c>
      <c r="D31" s="52"/>
      <c r="E31" s="52"/>
      <c r="F31" s="51">
        <v>291016</v>
      </c>
      <c r="G31" s="51"/>
      <c r="H31" s="51"/>
      <c r="I31" s="51">
        <v>255504</v>
      </c>
      <c r="J31" s="51"/>
      <c r="K31" s="51"/>
      <c r="L31" s="51">
        <v>35513</v>
      </c>
      <c r="M31" s="51"/>
      <c r="N31" s="51"/>
      <c r="O31" s="51">
        <v>652</v>
      </c>
      <c r="P31" s="51"/>
      <c r="Q31" s="51"/>
      <c r="R31" s="51"/>
      <c r="S31" s="51">
        <v>9963</v>
      </c>
      <c r="T31" s="51"/>
      <c r="U31" s="51"/>
      <c r="V31" s="51">
        <v>40518</v>
      </c>
    </row>
    <row r="32" spans="1:24" s="56" customFormat="1" ht="11.1" customHeight="1">
      <c r="A32" s="1443"/>
      <c r="B32" s="6"/>
      <c r="C32" s="115"/>
      <c r="D32" s="115"/>
      <c r="E32" s="115"/>
      <c r="F32" s="66"/>
      <c r="G32" s="66"/>
      <c r="H32" s="115"/>
      <c r="I32" s="66"/>
      <c r="J32" s="66"/>
      <c r="K32" s="115"/>
      <c r="L32" s="66"/>
      <c r="M32" s="66"/>
      <c r="N32" s="115"/>
      <c r="O32" s="66"/>
      <c r="P32" s="66"/>
      <c r="Q32" s="115"/>
      <c r="R32" s="115"/>
      <c r="S32" s="66"/>
      <c r="T32" s="66"/>
      <c r="U32" s="115"/>
      <c r="V32" s="66"/>
    </row>
    <row r="33" spans="1:22">
      <c r="A33" s="1443"/>
      <c r="B33" s="6" t="s">
        <v>123</v>
      </c>
      <c r="C33" s="52">
        <v>19</v>
      </c>
      <c r="D33" s="52"/>
      <c r="E33" s="52"/>
      <c r="F33" s="51">
        <v>57744</v>
      </c>
      <c r="G33" s="51"/>
      <c r="H33" s="51"/>
      <c r="I33" s="51">
        <v>49464</v>
      </c>
      <c r="J33" s="51"/>
      <c r="K33" s="51"/>
      <c r="L33" s="51">
        <v>8280</v>
      </c>
      <c r="M33" s="51"/>
      <c r="N33" s="51"/>
      <c r="O33" s="51">
        <v>248</v>
      </c>
      <c r="P33" s="51"/>
      <c r="Q33" s="51"/>
      <c r="R33" s="51"/>
      <c r="S33" s="51">
        <v>3146</v>
      </c>
      <c r="T33" s="51"/>
      <c r="U33" s="51"/>
      <c r="V33" s="51">
        <v>13105</v>
      </c>
    </row>
    <row r="34" spans="1:22" s="56" customFormat="1" ht="11.1" customHeight="1">
      <c r="A34" s="1443"/>
      <c r="B34" s="6"/>
      <c r="C34" s="115"/>
      <c r="D34" s="115"/>
      <c r="E34" s="115"/>
      <c r="F34" s="66"/>
      <c r="G34" s="66"/>
      <c r="H34" s="115"/>
      <c r="I34" s="66"/>
      <c r="J34" s="66"/>
      <c r="K34" s="115"/>
      <c r="L34" s="51"/>
      <c r="M34" s="66"/>
      <c r="N34" s="115"/>
      <c r="O34" s="66"/>
      <c r="P34" s="66"/>
      <c r="Q34" s="115"/>
      <c r="R34" s="115"/>
      <c r="S34" s="66"/>
      <c r="T34" s="66"/>
      <c r="U34" s="115"/>
      <c r="V34" s="66"/>
    </row>
    <row r="35" spans="1:22">
      <c r="A35" s="1443"/>
      <c r="B35" s="6" t="s">
        <v>124</v>
      </c>
      <c r="C35" s="52">
        <v>89</v>
      </c>
      <c r="D35" s="52"/>
      <c r="E35" s="52"/>
      <c r="F35" s="51">
        <v>681572</v>
      </c>
      <c r="G35" s="51"/>
      <c r="H35" s="51"/>
      <c r="I35" s="51">
        <v>597841</v>
      </c>
      <c r="J35" s="51"/>
      <c r="K35" s="51"/>
      <c r="L35" s="51">
        <v>83731</v>
      </c>
      <c r="M35" s="51"/>
      <c r="N35" s="51"/>
      <c r="O35" s="51">
        <v>3663</v>
      </c>
      <c r="P35" s="51"/>
      <c r="Q35" s="51"/>
      <c r="R35" s="51"/>
      <c r="S35" s="51">
        <v>51629</v>
      </c>
      <c r="T35" s="51"/>
      <c r="U35" s="51"/>
      <c r="V35" s="51">
        <v>237364</v>
      </c>
    </row>
    <row r="36" spans="1:22" s="56" customFormat="1" ht="11.1" customHeight="1">
      <c r="A36" s="1443"/>
      <c r="B36" s="6"/>
      <c r="C36" s="115"/>
      <c r="D36" s="115"/>
      <c r="E36" s="115"/>
      <c r="F36" s="66"/>
      <c r="G36" s="66"/>
      <c r="H36" s="115"/>
      <c r="I36" s="66"/>
      <c r="J36" s="66"/>
      <c r="K36" s="115"/>
      <c r="L36" s="51"/>
      <c r="M36" s="66"/>
      <c r="N36" s="115"/>
      <c r="O36" s="66"/>
      <c r="P36" s="66"/>
      <c r="Q36" s="115"/>
      <c r="R36" s="115"/>
      <c r="S36" s="66"/>
      <c r="T36" s="66"/>
      <c r="U36" s="115"/>
      <c r="V36" s="66"/>
    </row>
    <row r="37" spans="1:22">
      <c r="A37" s="1443"/>
      <c r="B37" s="6" t="s">
        <v>125</v>
      </c>
      <c r="C37" s="52">
        <v>3</v>
      </c>
      <c r="D37" s="52"/>
      <c r="E37" s="52"/>
      <c r="F37" s="51">
        <v>2523</v>
      </c>
      <c r="G37" s="51"/>
      <c r="H37" s="51"/>
      <c r="I37" s="51">
        <v>2367</v>
      </c>
      <c r="J37" s="51"/>
      <c r="K37" s="51"/>
      <c r="L37" s="51">
        <v>156</v>
      </c>
      <c r="M37" s="51"/>
      <c r="N37" s="51"/>
      <c r="O37" s="51">
        <v>11</v>
      </c>
      <c r="P37" s="51"/>
      <c r="Q37" s="51"/>
      <c r="R37" s="51"/>
      <c r="S37" s="51">
        <v>54</v>
      </c>
      <c r="T37" s="51"/>
      <c r="U37" s="51"/>
      <c r="V37" s="51">
        <v>19</v>
      </c>
    </row>
    <row r="38" spans="1:22" s="56" customFormat="1" ht="11.1" customHeight="1">
      <c r="A38" s="1443"/>
      <c r="B38" s="6"/>
      <c r="C38" s="115"/>
      <c r="D38" s="115"/>
      <c r="E38" s="115"/>
      <c r="F38" s="115"/>
      <c r="G38" s="115"/>
      <c r="H38" s="115"/>
      <c r="I38" s="115"/>
      <c r="J38" s="115"/>
      <c r="K38" s="115"/>
      <c r="L38" s="51"/>
      <c r="M38" s="115"/>
      <c r="N38" s="115"/>
      <c r="O38" s="115"/>
      <c r="P38" s="115"/>
      <c r="Q38" s="115"/>
      <c r="R38" s="115"/>
      <c r="S38" s="115"/>
      <c r="T38" s="115"/>
      <c r="U38" s="115"/>
      <c r="V38" s="115"/>
    </row>
    <row r="39" spans="1:22">
      <c r="A39" s="1443"/>
      <c r="B39" s="6" t="s">
        <v>126</v>
      </c>
      <c r="C39" s="52">
        <v>45</v>
      </c>
      <c r="D39" s="52"/>
      <c r="E39" s="52"/>
      <c r="F39" s="51">
        <v>226713</v>
      </c>
      <c r="G39" s="51"/>
      <c r="H39" s="51"/>
      <c r="I39" s="51">
        <v>201540</v>
      </c>
      <c r="J39" s="51"/>
      <c r="K39" s="51"/>
      <c r="L39" s="51">
        <v>25173</v>
      </c>
      <c r="M39" s="51"/>
      <c r="N39" s="51"/>
      <c r="O39" s="51">
        <v>892</v>
      </c>
      <c r="P39" s="51"/>
      <c r="Q39" s="51"/>
      <c r="R39" s="51"/>
      <c r="S39" s="51">
        <v>14682</v>
      </c>
      <c r="T39" s="51"/>
      <c r="U39" s="51"/>
      <c r="V39" s="51">
        <v>52585</v>
      </c>
    </row>
    <row r="40" spans="1:22" s="56" customFormat="1" ht="11.1" customHeight="1">
      <c r="A40" s="1443"/>
      <c r="B40" s="6"/>
      <c r="C40" s="115"/>
      <c r="D40" s="115"/>
      <c r="E40" s="115"/>
      <c r="F40" s="115"/>
      <c r="G40" s="115"/>
      <c r="H40" s="115"/>
      <c r="I40" s="115"/>
      <c r="J40" s="115"/>
      <c r="K40" s="115"/>
      <c r="L40" s="51"/>
      <c r="M40" s="115"/>
      <c r="N40" s="115"/>
      <c r="O40" s="115"/>
      <c r="P40" s="115"/>
      <c r="Q40" s="115"/>
      <c r="R40" s="115"/>
      <c r="S40" s="115"/>
      <c r="T40" s="115"/>
      <c r="U40" s="115"/>
      <c r="V40" s="115"/>
    </row>
    <row r="41" spans="1:22">
      <c r="A41" s="1443"/>
      <c r="B41" s="6" t="s">
        <v>127</v>
      </c>
      <c r="C41" s="52">
        <v>19</v>
      </c>
      <c r="D41" s="52"/>
      <c r="E41" s="52"/>
      <c r="F41" s="51">
        <v>273405</v>
      </c>
      <c r="G41" s="51"/>
      <c r="H41" s="51"/>
      <c r="I41" s="51">
        <v>205459</v>
      </c>
      <c r="J41" s="51"/>
      <c r="K41" s="51"/>
      <c r="L41" s="51">
        <v>67946</v>
      </c>
      <c r="M41" s="51"/>
      <c r="N41" s="51"/>
      <c r="O41" s="51">
        <v>1341</v>
      </c>
      <c r="P41" s="51"/>
      <c r="Q41" s="51"/>
      <c r="R41" s="51"/>
      <c r="S41" s="51">
        <v>11635</v>
      </c>
      <c r="T41" s="51"/>
      <c r="U41" s="51"/>
      <c r="V41" s="51">
        <v>76871</v>
      </c>
    </row>
    <row r="42" spans="1:22" s="56" customFormat="1" ht="11.1" customHeight="1">
      <c r="A42" s="1443"/>
      <c r="B42" s="6"/>
      <c r="C42" s="115"/>
      <c r="D42" s="115"/>
      <c r="E42" s="115"/>
      <c r="F42" s="115"/>
      <c r="G42" s="115"/>
      <c r="H42" s="115"/>
      <c r="I42" s="115"/>
      <c r="J42" s="115"/>
      <c r="K42" s="115"/>
      <c r="L42" s="51"/>
      <c r="M42" s="115"/>
      <c r="N42" s="115"/>
      <c r="O42" s="115"/>
      <c r="P42" s="115"/>
      <c r="Q42" s="115"/>
      <c r="R42" s="115"/>
      <c r="S42" s="115"/>
      <c r="T42" s="115"/>
      <c r="U42" s="115"/>
      <c r="V42" s="115"/>
    </row>
    <row r="43" spans="1:22">
      <c r="A43" s="1443"/>
      <c r="B43" s="6" t="s">
        <v>128</v>
      </c>
      <c r="C43" s="52">
        <v>34</v>
      </c>
      <c r="D43" s="52"/>
      <c r="E43" s="52"/>
      <c r="F43" s="51">
        <v>131783</v>
      </c>
      <c r="G43" s="51"/>
      <c r="H43" s="51"/>
      <c r="I43" s="51">
        <v>108432</v>
      </c>
      <c r="J43" s="51"/>
      <c r="K43" s="51"/>
      <c r="L43" s="51">
        <v>23351</v>
      </c>
      <c r="M43" s="51"/>
      <c r="N43" s="51"/>
      <c r="O43" s="51">
        <v>698</v>
      </c>
      <c r="P43" s="51"/>
      <c r="Q43" s="51"/>
      <c r="R43" s="51"/>
      <c r="S43" s="51">
        <v>7534</v>
      </c>
      <c r="T43" s="51"/>
      <c r="U43" s="51"/>
      <c r="V43" s="51">
        <v>47833</v>
      </c>
    </row>
    <row r="44" spans="1:22" s="56" customFormat="1" ht="11.1" customHeight="1">
      <c r="A44" s="1443"/>
      <c r="B44" s="6"/>
      <c r="C44" s="115"/>
      <c r="D44" s="115"/>
      <c r="E44" s="115"/>
      <c r="F44" s="115"/>
      <c r="G44" s="115"/>
      <c r="H44" s="115"/>
      <c r="I44" s="115"/>
      <c r="J44" s="115"/>
      <c r="K44" s="115"/>
      <c r="L44" s="51"/>
      <c r="M44" s="115"/>
      <c r="N44" s="115"/>
      <c r="O44" s="115"/>
      <c r="P44" s="115"/>
      <c r="Q44" s="115"/>
      <c r="R44" s="115"/>
      <c r="S44" s="115"/>
      <c r="T44" s="115"/>
      <c r="U44" s="115"/>
      <c r="V44" s="115"/>
    </row>
    <row r="45" spans="1:22">
      <c r="A45" s="1443"/>
      <c r="B45" s="6" t="s">
        <v>129</v>
      </c>
      <c r="C45" s="52">
        <v>47</v>
      </c>
      <c r="D45" s="52"/>
      <c r="E45" s="52"/>
      <c r="F45" s="51">
        <v>746568</v>
      </c>
      <c r="G45" s="51"/>
      <c r="H45" s="51"/>
      <c r="I45" s="51">
        <v>611967</v>
      </c>
      <c r="J45" s="51"/>
      <c r="K45" s="51"/>
      <c r="L45" s="51">
        <v>134601</v>
      </c>
      <c r="M45" s="51"/>
      <c r="N45" s="51"/>
      <c r="O45" s="51">
        <v>2433</v>
      </c>
      <c r="P45" s="51"/>
      <c r="Q45" s="51"/>
      <c r="R45" s="51"/>
      <c r="S45" s="51">
        <v>35461</v>
      </c>
      <c r="T45" s="51"/>
      <c r="U45" s="51"/>
      <c r="V45" s="51">
        <v>301785</v>
      </c>
    </row>
    <row r="46" spans="1:22" s="56" customFormat="1" ht="11.1" customHeight="1">
      <c r="A46" s="1443"/>
      <c r="B46" s="6"/>
      <c r="C46" s="116"/>
      <c r="D46" s="116"/>
      <c r="E46" s="115"/>
      <c r="F46" s="115"/>
      <c r="G46" s="115"/>
      <c r="H46" s="115"/>
      <c r="I46" s="66"/>
      <c r="J46" s="66"/>
      <c r="K46" s="115"/>
      <c r="L46" s="51"/>
      <c r="M46" s="115"/>
      <c r="N46" s="115"/>
      <c r="O46" s="115"/>
      <c r="P46" s="115"/>
      <c r="Q46" s="115"/>
      <c r="R46" s="115"/>
      <c r="S46" s="115"/>
      <c r="T46" s="115"/>
      <c r="U46" s="115"/>
      <c r="V46" s="115"/>
    </row>
    <row r="47" spans="1:22">
      <c r="A47" s="1443"/>
      <c r="B47" s="6" t="s">
        <v>130</v>
      </c>
      <c r="C47" s="52">
        <v>14</v>
      </c>
      <c r="D47" s="52"/>
      <c r="E47" s="52"/>
      <c r="F47" s="51">
        <v>49880</v>
      </c>
      <c r="G47" s="51"/>
      <c r="H47" s="51"/>
      <c r="I47" s="51">
        <v>49291</v>
      </c>
      <c r="J47" s="51"/>
      <c r="K47" s="51"/>
      <c r="L47" s="51">
        <v>589</v>
      </c>
      <c r="M47" s="51"/>
      <c r="N47" s="51"/>
      <c r="O47" s="51">
        <v>181</v>
      </c>
      <c r="P47" s="51"/>
      <c r="Q47" s="51"/>
      <c r="R47" s="51"/>
      <c r="S47" s="51">
        <v>1239</v>
      </c>
      <c r="T47" s="51"/>
      <c r="U47" s="51"/>
      <c r="V47" s="51">
        <v>8863</v>
      </c>
    </row>
    <row r="48" spans="1:22" s="56" customFormat="1" ht="11.1" customHeight="1">
      <c r="A48" s="1443"/>
      <c r="B48" s="6"/>
      <c r="C48" s="115"/>
      <c r="D48" s="115"/>
      <c r="E48" s="115"/>
      <c r="F48" s="115"/>
      <c r="G48" s="115"/>
      <c r="H48" s="115"/>
      <c r="I48" s="115"/>
      <c r="J48" s="115"/>
      <c r="K48" s="115"/>
      <c r="L48" s="51"/>
      <c r="M48" s="115"/>
      <c r="N48" s="115"/>
      <c r="O48" s="115"/>
      <c r="P48" s="115"/>
      <c r="Q48" s="115"/>
      <c r="R48" s="115"/>
      <c r="S48" s="115"/>
      <c r="T48" s="115"/>
      <c r="U48" s="115"/>
      <c r="V48" s="115"/>
    </row>
    <row r="49" spans="1:24" ht="13.5" customHeight="1">
      <c r="A49" s="1443"/>
      <c r="B49" s="13" t="s">
        <v>131</v>
      </c>
      <c r="C49" s="52">
        <v>7</v>
      </c>
      <c r="D49" s="52"/>
      <c r="E49" s="52"/>
      <c r="F49" s="51">
        <v>467065</v>
      </c>
      <c r="G49" s="51"/>
      <c r="H49" s="51"/>
      <c r="I49" s="51">
        <v>443878</v>
      </c>
      <c r="J49" s="51"/>
      <c r="K49" s="51"/>
      <c r="L49" s="51">
        <v>23187</v>
      </c>
      <c r="M49" s="51"/>
      <c r="N49" s="51"/>
      <c r="O49" s="51">
        <v>428</v>
      </c>
      <c r="P49" s="51"/>
      <c r="Q49" s="51"/>
      <c r="R49" s="51"/>
      <c r="S49" s="51">
        <v>7873</v>
      </c>
      <c r="T49" s="51"/>
      <c r="U49" s="51"/>
      <c r="V49" s="51">
        <v>41358</v>
      </c>
    </row>
    <row r="50" spans="1:24">
      <c r="A50" s="1443"/>
      <c r="B50" s="116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</row>
    <row r="51" spans="1:24">
      <c r="A51" s="1443"/>
      <c r="B51" s="121"/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</row>
    <row r="54" spans="1:24">
      <c r="B54" s="6" t="s">
        <v>118</v>
      </c>
      <c r="C54" s="52">
        <v>118</v>
      </c>
      <c r="D54" s="52"/>
      <c r="E54" s="52"/>
      <c r="F54" s="51">
        <v>1063446</v>
      </c>
      <c r="G54" s="51"/>
      <c r="H54" s="51"/>
      <c r="I54" s="51">
        <v>956477</v>
      </c>
      <c r="J54" s="51"/>
      <c r="K54" s="51"/>
      <c r="L54" s="51">
        <v>106969</v>
      </c>
      <c r="M54" s="51"/>
      <c r="N54" s="51"/>
      <c r="O54" s="51">
        <v>3694</v>
      </c>
      <c r="P54" s="51"/>
      <c r="Q54" s="51"/>
      <c r="R54" s="51"/>
      <c r="S54" s="51">
        <v>53080</v>
      </c>
      <c r="T54" s="51"/>
      <c r="U54" s="51"/>
      <c r="V54" s="51">
        <v>345389</v>
      </c>
    </row>
    <row r="55" spans="1:24">
      <c r="B55" s="6"/>
      <c r="C55" s="115"/>
      <c r="D55" s="115"/>
      <c r="E55" s="115"/>
      <c r="F55" s="66"/>
      <c r="G55" s="66"/>
      <c r="H55" s="115"/>
      <c r="I55" s="66"/>
      <c r="J55" s="66"/>
      <c r="K55" s="115"/>
      <c r="L55" s="66"/>
      <c r="M55" s="66"/>
      <c r="N55" s="115"/>
      <c r="O55" s="66"/>
      <c r="P55" s="66"/>
      <c r="Q55" s="115"/>
      <c r="R55" s="115"/>
      <c r="S55" s="66"/>
      <c r="T55" s="66"/>
      <c r="U55" s="115"/>
      <c r="V55" s="66"/>
    </row>
    <row r="56" spans="1:24">
      <c r="B56" s="6" t="s">
        <v>119</v>
      </c>
      <c r="C56" s="52">
        <v>17</v>
      </c>
      <c r="D56" s="52"/>
      <c r="E56" s="52"/>
      <c r="F56" s="51">
        <v>70300</v>
      </c>
      <c r="G56" s="51"/>
      <c r="H56" s="51"/>
      <c r="I56" s="51">
        <v>43382</v>
      </c>
      <c r="J56" s="51"/>
      <c r="K56" s="51"/>
      <c r="L56" s="51">
        <v>26919</v>
      </c>
      <c r="M56" s="51"/>
      <c r="N56" s="51"/>
      <c r="O56" s="51">
        <v>206</v>
      </c>
      <c r="P56" s="51"/>
      <c r="Q56" s="51"/>
      <c r="R56" s="51"/>
      <c r="S56" s="51">
        <v>2581</v>
      </c>
      <c r="T56" s="51"/>
      <c r="U56" s="51"/>
      <c r="V56" s="51">
        <v>8385</v>
      </c>
    </row>
    <row r="57" spans="1:24">
      <c r="B57" s="6"/>
      <c r="C57" s="115"/>
      <c r="D57" s="115"/>
      <c r="E57" s="115"/>
      <c r="F57" s="66"/>
      <c r="G57" s="66"/>
      <c r="H57" s="115"/>
      <c r="I57" s="66"/>
      <c r="J57" s="66"/>
      <c r="K57" s="115"/>
      <c r="L57" s="66"/>
      <c r="M57" s="66"/>
      <c r="N57" s="115"/>
      <c r="O57" s="66"/>
      <c r="P57" s="66"/>
      <c r="Q57" s="115"/>
      <c r="R57" s="115"/>
      <c r="S57" s="66"/>
      <c r="T57" s="66"/>
      <c r="U57" s="115"/>
      <c r="V57" s="66"/>
    </row>
    <row r="58" spans="1:24">
      <c r="B58" s="6" t="s">
        <v>120</v>
      </c>
      <c r="C58" s="52">
        <v>15</v>
      </c>
      <c r="D58" s="52"/>
      <c r="E58" s="52"/>
      <c r="F58" s="51">
        <v>21242</v>
      </c>
      <c r="G58" s="51"/>
      <c r="H58" s="51"/>
      <c r="I58" s="51">
        <v>18405</v>
      </c>
      <c r="J58" s="51"/>
      <c r="K58" s="51"/>
      <c r="L58" s="51">
        <v>2837</v>
      </c>
      <c r="M58" s="51"/>
      <c r="N58" s="51"/>
      <c r="O58" s="51">
        <v>189</v>
      </c>
      <c r="P58" s="51"/>
      <c r="Q58" s="51"/>
      <c r="R58" s="51"/>
      <c r="S58" s="51">
        <v>1512</v>
      </c>
      <c r="T58" s="51"/>
      <c r="U58" s="51"/>
      <c r="V58" s="51">
        <v>6137</v>
      </c>
    </row>
    <row r="59" spans="1:24">
      <c r="B59" s="6"/>
      <c r="C59" s="115"/>
      <c r="D59" s="115"/>
      <c r="E59" s="115"/>
      <c r="F59" s="66"/>
      <c r="G59" s="66"/>
      <c r="H59" s="115"/>
      <c r="I59" s="66"/>
      <c r="J59" s="66"/>
      <c r="K59" s="115"/>
      <c r="L59" s="66"/>
      <c r="M59" s="66"/>
      <c r="N59" s="115"/>
      <c r="O59" s="66"/>
      <c r="P59" s="66"/>
      <c r="Q59" s="115"/>
      <c r="R59" s="115"/>
      <c r="S59" s="66"/>
      <c r="T59" s="66"/>
      <c r="U59" s="115"/>
      <c r="V59" s="66"/>
    </row>
    <row r="60" spans="1:24">
      <c r="B60" s="6" t="s">
        <v>121</v>
      </c>
      <c r="C60" s="52">
        <v>59</v>
      </c>
      <c r="D60" s="52"/>
      <c r="E60" s="52"/>
      <c r="F60" s="51">
        <v>647776</v>
      </c>
      <c r="G60" s="51"/>
      <c r="H60" s="51"/>
      <c r="I60" s="51">
        <v>554655</v>
      </c>
      <c r="J60" s="51"/>
      <c r="K60" s="51"/>
      <c r="L60" s="51">
        <v>93121</v>
      </c>
      <c r="M60" s="51"/>
      <c r="N60" s="51"/>
      <c r="O60" s="51">
        <v>2435</v>
      </c>
      <c r="P60" s="51"/>
      <c r="Q60" s="51"/>
      <c r="R60" s="51"/>
      <c r="S60" s="51">
        <v>30508</v>
      </c>
      <c r="T60" s="51"/>
      <c r="U60" s="51"/>
      <c r="V60" s="51">
        <v>237844</v>
      </c>
    </row>
    <row r="61" spans="1:24">
      <c r="B61" s="6"/>
      <c r="C61" s="115"/>
      <c r="D61" s="115"/>
      <c r="E61" s="115"/>
      <c r="F61" s="66"/>
      <c r="G61" s="66"/>
      <c r="H61" s="115"/>
      <c r="I61" s="66"/>
      <c r="J61" s="66"/>
      <c r="K61" s="115"/>
      <c r="L61" s="66"/>
      <c r="M61" s="66"/>
      <c r="N61" s="115"/>
      <c r="O61" s="66"/>
      <c r="P61" s="66"/>
      <c r="Q61" s="115"/>
      <c r="R61" s="115"/>
      <c r="S61" s="66"/>
      <c r="T61" s="66"/>
      <c r="U61" s="115"/>
      <c r="V61" s="66"/>
    </row>
    <row r="62" spans="1:24">
      <c r="B62" s="6" t="s">
        <v>122</v>
      </c>
      <c r="C62" s="52">
        <v>48</v>
      </c>
      <c r="D62" s="52"/>
      <c r="E62" s="52"/>
      <c r="F62" s="51">
        <v>291016</v>
      </c>
      <c r="G62" s="51"/>
      <c r="H62" s="51"/>
      <c r="I62" s="51">
        <v>255504</v>
      </c>
      <c r="J62" s="51"/>
      <c r="K62" s="51"/>
      <c r="L62" s="51">
        <v>35513</v>
      </c>
      <c r="M62" s="51"/>
      <c r="N62" s="51"/>
      <c r="O62" s="51">
        <v>652</v>
      </c>
      <c r="P62" s="51"/>
      <c r="Q62" s="51"/>
      <c r="R62" s="51"/>
      <c r="S62" s="51">
        <v>9963</v>
      </c>
      <c r="T62" s="51"/>
      <c r="U62" s="51"/>
      <c r="V62" s="51">
        <v>40518</v>
      </c>
    </row>
    <row r="63" spans="1:24">
      <c r="B63" s="6"/>
      <c r="C63" s="115"/>
      <c r="D63" s="115"/>
      <c r="E63" s="115"/>
      <c r="F63" s="66"/>
      <c r="G63" s="66"/>
      <c r="H63" s="115"/>
      <c r="I63" s="66"/>
      <c r="J63" s="66"/>
      <c r="K63" s="115"/>
      <c r="L63" s="66"/>
      <c r="M63" s="66"/>
      <c r="N63" s="115"/>
      <c r="O63" s="66"/>
      <c r="P63" s="66"/>
      <c r="Q63" s="115"/>
      <c r="R63" s="115"/>
      <c r="S63" s="66"/>
      <c r="T63" s="66"/>
      <c r="U63" s="115"/>
      <c r="V63" s="66"/>
    </row>
    <row r="64" spans="1:24">
      <c r="B64" s="6" t="s">
        <v>123</v>
      </c>
      <c r="C64" s="52">
        <v>19</v>
      </c>
      <c r="D64" s="52"/>
      <c r="E64" s="52"/>
      <c r="F64" s="51">
        <v>57744</v>
      </c>
      <c r="G64" s="51"/>
      <c r="H64" s="51"/>
      <c r="I64" s="51">
        <v>49464</v>
      </c>
      <c r="J64" s="51"/>
      <c r="K64" s="51"/>
      <c r="L64" s="51">
        <v>8280</v>
      </c>
      <c r="M64" s="51"/>
      <c r="N64" s="51"/>
      <c r="O64" s="51">
        <v>248</v>
      </c>
      <c r="P64" s="51"/>
      <c r="Q64" s="51"/>
      <c r="R64" s="51"/>
      <c r="S64" s="51">
        <v>3146</v>
      </c>
      <c r="T64" s="51"/>
      <c r="U64" s="51"/>
      <c r="V64" s="51">
        <v>13105</v>
      </c>
    </row>
    <row r="65" spans="2:22">
      <c r="B65" s="6"/>
      <c r="C65" s="115"/>
      <c r="D65" s="115"/>
      <c r="E65" s="115"/>
      <c r="F65" s="66"/>
      <c r="G65" s="66"/>
      <c r="H65" s="115"/>
      <c r="I65" s="66"/>
      <c r="J65" s="66"/>
      <c r="K65" s="115"/>
      <c r="L65" s="51"/>
      <c r="M65" s="66"/>
      <c r="N65" s="115"/>
      <c r="O65" s="66"/>
      <c r="P65" s="66"/>
      <c r="Q65" s="115"/>
      <c r="R65" s="115"/>
      <c r="S65" s="66"/>
      <c r="T65" s="66"/>
      <c r="U65" s="115"/>
      <c r="V65" s="66"/>
    </row>
    <row r="66" spans="2:22">
      <c r="B66" s="6" t="s">
        <v>126</v>
      </c>
      <c r="C66" s="52">
        <v>45</v>
      </c>
      <c r="D66" s="52"/>
      <c r="E66" s="52"/>
      <c r="F66" s="51">
        <v>226713</v>
      </c>
      <c r="G66" s="51"/>
      <c r="H66" s="51"/>
      <c r="I66" s="51">
        <v>201540</v>
      </c>
      <c r="J66" s="51"/>
      <c r="K66" s="51"/>
      <c r="L66" s="51">
        <v>25173</v>
      </c>
      <c r="M66" s="51"/>
      <c r="N66" s="51"/>
      <c r="O66" s="51">
        <v>892</v>
      </c>
      <c r="P66" s="51"/>
      <c r="Q66" s="51"/>
      <c r="R66" s="51"/>
      <c r="S66" s="51">
        <v>14682</v>
      </c>
      <c r="T66" s="51"/>
      <c r="U66" s="51"/>
      <c r="V66" s="51">
        <v>52585</v>
      </c>
    </row>
    <row r="67" spans="2:22">
      <c r="B67" s="6"/>
      <c r="C67" s="52"/>
      <c r="D67" s="52"/>
      <c r="E67" s="52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</row>
    <row r="68" spans="2:22">
      <c r="B68" s="6" t="s">
        <v>124</v>
      </c>
      <c r="C68" s="52">
        <v>89</v>
      </c>
      <c r="D68" s="52"/>
      <c r="E68" s="52"/>
      <c r="F68" s="51">
        <v>681572</v>
      </c>
      <c r="G68" s="51"/>
      <c r="H68" s="51"/>
      <c r="I68" s="51">
        <v>597841</v>
      </c>
      <c r="J68" s="51"/>
      <c r="K68" s="51"/>
      <c r="L68" s="51">
        <v>83731</v>
      </c>
      <c r="M68" s="51"/>
      <c r="N68" s="51"/>
      <c r="O68" s="51">
        <v>3663</v>
      </c>
      <c r="P68" s="51"/>
      <c r="Q68" s="51"/>
      <c r="R68" s="51"/>
      <c r="S68" s="51">
        <v>51629</v>
      </c>
      <c r="T68" s="51"/>
      <c r="U68" s="51"/>
      <c r="V68" s="51">
        <v>237364</v>
      </c>
    </row>
    <row r="69" spans="2:22">
      <c r="B69" s="6"/>
      <c r="C69" s="115"/>
      <c r="D69" s="115"/>
      <c r="E69" s="115"/>
      <c r="F69" s="66"/>
      <c r="G69" s="66"/>
      <c r="H69" s="115"/>
      <c r="I69" s="66"/>
      <c r="J69" s="66"/>
      <c r="K69" s="115"/>
      <c r="L69" s="51"/>
      <c r="M69" s="66"/>
      <c r="N69" s="115"/>
      <c r="O69" s="66"/>
      <c r="P69" s="66"/>
      <c r="Q69" s="115"/>
      <c r="R69" s="115"/>
      <c r="S69" s="66"/>
      <c r="T69" s="66"/>
      <c r="U69" s="115"/>
      <c r="V69" s="66"/>
    </row>
    <row r="70" spans="2:22">
      <c r="B70" s="6" t="s">
        <v>125</v>
      </c>
      <c r="C70" s="52">
        <v>3</v>
      </c>
      <c r="D70" s="52"/>
      <c r="E70" s="52"/>
      <c r="F70" s="51">
        <v>2523</v>
      </c>
      <c r="G70" s="51"/>
      <c r="H70" s="51"/>
      <c r="I70" s="51">
        <v>2367</v>
      </c>
      <c r="J70" s="51"/>
      <c r="K70" s="51"/>
      <c r="L70" s="51">
        <v>156</v>
      </c>
      <c r="M70" s="51"/>
      <c r="N70" s="51"/>
      <c r="O70" s="51">
        <v>11</v>
      </c>
      <c r="P70" s="51"/>
      <c r="Q70" s="51"/>
      <c r="R70" s="51"/>
      <c r="S70" s="51">
        <v>54</v>
      </c>
      <c r="T70" s="51"/>
      <c r="U70" s="51"/>
      <c r="V70" s="51">
        <v>19</v>
      </c>
    </row>
    <row r="71" spans="2:22">
      <c r="B71" s="6"/>
      <c r="C71" s="115"/>
      <c r="D71" s="115"/>
      <c r="E71" s="115"/>
      <c r="F71" s="115"/>
      <c r="G71" s="115"/>
      <c r="H71" s="115"/>
      <c r="I71" s="115"/>
      <c r="J71" s="115"/>
      <c r="K71" s="115"/>
      <c r="L71" s="51"/>
      <c r="M71" s="115"/>
      <c r="N71" s="115"/>
      <c r="O71" s="115"/>
      <c r="P71" s="115"/>
      <c r="Q71" s="115"/>
      <c r="R71" s="115"/>
      <c r="S71" s="115"/>
      <c r="T71" s="115"/>
      <c r="U71" s="115"/>
      <c r="V71" s="115"/>
    </row>
    <row r="72" spans="2:22">
      <c r="B72" s="6" t="s">
        <v>129</v>
      </c>
      <c r="C72" s="52">
        <v>47</v>
      </c>
      <c r="D72" s="52"/>
      <c r="E72" s="52"/>
      <c r="F72" s="51">
        <v>746568</v>
      </c>
      <c r="G72" s="51"/>
      <c r="H72" s="51"/>
      <c r="I72" s="51">
        <v>611967</v>
      </c>
      <c r="J72" s="51"/>
      <c r="K72" s="51"/>
      <c r="L72" s="51">
        <v>134601</v>
      </c>
      <c r="M72" s="51"/>
      <c r="N72" s="51"/>
      <c r="O72" s="51">
        <v>2433</v>
      </c>
      <c r="P72" s="51"/>
      <c r="Q72" s="51"/>
      <c r="R72" s="51"/>
      <c r="S72" s="51">
        <v>35461</v>
      </c>
      <c r="T72" s="51"/>
      <c r="U72" s="51"/>
      <c r="V72" s="51">
        <v>301785</v>
      </c>
    </row>
    <row r="73" spans="2:22">
      <c r="B73" s="6"/>
      <c r="C73" s="115"/>
      <c r="D73" s="115"/>
      <c r="E73" s="115"/>
      <c r="F73" s="115"/>
      <c r="G73" s="115"/>
      <c r="H73" s="115"/>
      <c r="I73" s="115"/>
      <c r="J73" s="115"/>
      <c r="K73" s="115"/>
      <c r="L73" s="51"/>
      <c r="M73" s="115"/>
      <c r="N73" s="115"/>
      <c r="O73" s="115"/>
      <c r="P73" s="115"/>
      <c r="Q73" s="115"/>
      <c r="R73" s="115"/>
      <c r="S73" s="115"/>
      <c r="T73" s="115"/>
      <c r="U73" s="115"/>
      <c r="V73" s="115"/>
    </row>
    <row r="74" spans="2:22">
      <c r="B74" s="6" t="s">
        <v>130</v>
      </c>
      <c r="C74" s="52">
        <v>14</v>
      </c>
      <c r="D74" s="52"/>
      <c r="E74" s="52"/>
      <c r="F74" s="51">
        <v>49880</v>
      </c>
      <c r="G74" s="51"/>
      <c r="H74" s="51"/>
      <c r="I74" s="51">
        <v>49291</v>
      </c>
      <c r="J74" s="51"/>
      <c r="K74" s="51"/>
      <c r="L74" s="51">
        <v>589</v>
      </c>
      <c r="M74" s="51"/>
      <c r="N74" s="51"/>
      <c r="O74" s="51">
        <v>181</v>
      </c>
      <c r="P74" s="51"/>
      <c r="Q74" s="51"/>
      <c r="R74" s="51"/>
      <c r="S74" s="51">
        <v>1239</v>
      </c>
      <c r="T74" s="51"/>
      <c r="U74" s="51"/>
      <c r="V74" s="51">
        <v>8863</v>
      </c>
    </row>
    <row r="75" spans="2:22">
      <c r="B75" s="6"/>
      <c r="C75" s="115"/>
      <c r="D75" s="115"/>
      <c r="E75" s="115"/>
      <c r="F75" s="115"/>
      <c r="G75" s="115"/>
      <c r="H75" s="115"/>
      <c r="I75" s="115"/>
      <c r="J75" s="115"/>
      <c r="K75" s="115"/>
      <c r="L75" s="51"/>
      <c r="M75" s="115"/>
      <c r="N75" s="115"/>
      <c r="O75" s="115"/>
      <c r="P75" s="115"/>
      <c r="Q75" s="115"/>
      <c r="R75" s="115"/>
      <c r="S75" s="115"/>
      <c r="T75" s="115"/>
      <c r="U75" s="115"/>
      <c r="V75" s="115"/>
    </row>
    <row r="76" spans="2:22">
      <c r="B76" s="6" t="s">
        <v>127</v>
      </c>
      <c r="C76" s="52">
        <v>19</v>
      </c>
      <c r="D76" s="52"/>
      <c r="E76" s="52"/>
      <c r="F76" s="51">
        <v>273405</v>
      </c>
      <c r="G76" s="51"/>
      <c r="H76" s="51"/>
      <c r="I76" s="51">
        <v>205459</v>
      </c>
      <c r="J76" s="51"/>
      <c r="K76" s="51"/>
      <c r="L76" s="51">
        <v>67946</v>
      </c>
      <c r="M76" s="51"/>
      <c r="N76" s="51"/>
      <c r="O76" s="51">
        <v>1341</v>
      </c>
      <c r="P76" s="51"/>
      <c r="Q76" s="51"/>
      <c r="R76" s="51"/>
      <c r="S76" s="51">
        <v>11635</v>
      </c>
      <c r="T76" s="51"/>
      <c r="U76" s="51"/>
      <c r="V76" s="51">
        <v>76871</v>
      </c>
    </row>
    <row r="77" spans="2:22">
      <c r="B77" s="6"/>
      <c r="C77" s="115"/>
      <c r="D77" s="115"/>
      <c r="E77" s="115"/>
      <c r="F77" s="115"/>
      <c r="G77" s="115"/>
      <c r="H77" s="115"/>
      <c r="I77" s="115"/>
      <c r="J77" s="115"/>
      <c r="K77" s="115"/>
      <c r="L77" s="51"/>
      <c r="M77" s="115"/>
      <c r="N77" s="115"/>
      <c r="O77" s="115"/>
      <c r="P77" s="115"/>
      <c r="Q77" s="115"/>
      <c r="R77" s="115"/>
      <c r="S77" s="115"/>
      <c r="T77" s="115"/>
      <c r="U77" s="115"/>
      <c r="V77" s="115"/>
    </row>
    <row r="78" spans="2:22">
      <c r="B78" s="6" t="s">
        <v>128</v>
      </c>
      <c r="C78" s="52">
        <v>34</v>
      </c>
      <c r="D78" s="52"/>
      <c r="E78" s="52"/>
      <c r="F78" s="51">
        <v>131783</v>
      </c>
      <c r="G78" s="51"/>
      <c r="H78" s="51"/>
      <c r="I78" s="51">
        <v>108432</v>
      </c>
      <c r="J78" s="51"/>
      <c r="K78" s="51"/>
      <c r="L78" s="51">
        <v>23351</v>
      </c>
      <c r="M78" s="51"/>
      <c r="N78" s="51"/>
      <c r="O78" s="51">
        <v>698</v>
      </c>
      <c r="P78" s="51"/>
      <c r="Q78" s="51"/>
      <c r="R78" s="51"/>
      <c r="S78" s="51">
        <v>7534</v>
      </c>
      <c r="T78" s="51"/>
      <c r="U78" s="51"/>
      <c r="V78" s="51">
        <v>47833</v>
      </c>
    </row>
    <row r="79" spans="2:22">
      <c r="B79" s="6"/>
      <c r="C79" s="115"/>
      <c r="D79" s="115"/>
      <c r="E79" s="115"/>
      <c r="F79" s="115"/>
      <c r="G79" s="115"/>
      <c r="H79" s="115"/>
      <c r="I79" s="115"/>
      <c r="J79" s="115"/>
      <c r="K79" s="115"/>
      <c r="L79" s="51"/>
      <c r="M79" s="115"/>
      <c r="N79" s="115"/>
      <c r="O79" s="115"/>
      <c r="P79" s="115"/>
      <c r="Q79" s="115"/>
      <c r="R79" s="115"/>
      <c r="S79" s="115"/>
      <c r="T79" s="115"/>
      <c r="U79" s="115"/>
      <c r="V79" s="115"/>
    </row>
    <row r="80" spans="2:22">
      <c r="B80" s="13" t="s">
        <v>131</v>
      </c>
      <c r="C80" s="52">
        <v>7</v>
      </c>
      <c r="D80" s="52"/>
      <c r="E80" s="52"/>
      <c r="F80" s="51">
        <v>467065</v>
      </c>
      <c r="G80" s="51"/>
      <c r="H80" s="51"/>
      <c r="I80" s="51">
        <v>443878</v>
      </c>
      <c r="J80" s="51"/>
      <c r="K80" s="51"/>
      <c r="L80" s="51">
        <v>23187</v>
      </c>
      <c r="M80" s="51"/>
      <c r="N80" s="51"/>
      <c r="O80" s="51">
        <v>428</v>
      </c>
      <c r="P80" s="51"/>
      <c r="Q80" s="51"/>
      <c r="R80" s="51"/>
      <c r="S80" s="51">
        <v>7873</v>
      </c>
      <c r="T80" s="51"/>
      <c r="U80" s="51"/>
      <c r="V80" s="51">
        <v>41358</v>
      </c>
    </row>
    <row r="81" spans="2:22">
      <c r="B81" s="116"/>
      <c r="C81" s="116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</row>
    <row r="82" spans="2:22">
      <c r="B82" s="121"/>
      <c r="C82" s="121"/>
      <c r="D82" s="121"/>
      <c r="E82" s="121"/>
      <c r="F82" s="121"/>
      <c r="G82" s="121"/>
      <c r="H82" s="121"/>
      <c r="I82" s="121"/>
      <c r="J82" s="121"/>
      <c r="K82" s="121"/>
      <c r="L82" s="121"/>
      <c r="M82" s="121"/>
      <c r="N82" s="121"/>
      <c r="O82" s="121"/>
      <c r="P82" s="121"/>
      <c r="Q82" s="121"/>
      <c r="R82" s="121"/>
      <c r="S82" s="121"/>
      <c r="T82" s="121"/>
      <c r="U82" s="121"/>
      <c r="V82" s="121"/>
    </row>
  </sheetData>
  <mergeCells count="11">
    <mergeCell ref="A1:A51"/>
    <mergeCell ref="V18:V21"/>
    <mergeCell ref="B19:B20"/>
    <mergeCell ref="B4:V4"/>
    <mergeCell ref="B5:V5"/>
    <mergeCell ref="C18:C21"/>
    <mergeCell ref="F18:F21"/>
    <mergeCell ref="I18:I21"/>
    <mergeCell ref="L18:L21"/>
    <mergeCell ref="O18:O21"/>
    <mergeCell ref="S18:S21"/>
  </mergeCells>
  <phoneticPr fontId="26" type="noConversion"/>
  <pageMargins left="0.34" right="0.34" top="0.5" bottom="0.3" header="0.5" footer="0.5"/>
  <pageSetup paperSize="9" scale="9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8" enableFormatConditionsCalculation="0">
    <tabColor theme="9"/>
  </sheetPr>
  <dimension ref="A1:Z51"/>
  <sheetViews>
    <sheetView view="pageBreakPreview" zoomScaleNormal="85" zoomScaleSheetLayoutView="100" workbookViewId="0">
      <selection activeCell="Y10" sqref="Y10"/>
    </sheetView>
  </sheetViews>
  <sheetFormatPr defaultRowHeight="12.75"/>
  <cols>
    <col min="1" max="1" width="8.5703125" style="22" customWidth="1"/>
    <col min="2" max="2" width="1.42578125" style="22" customWidth="1"/>
    <col min="3" max="4" width="9" style="22" customWidth="1"/>
    <col min="5" max="5" width="9" style="399" customWidth="1"/>
    <col min="6" max="6" width="16.7109375" style="148" customWidth="1"/>
    <col min="7" max="7" width="2.140625" style="148" customWidth="1"/>
    <col min="8" max="8" width="16.7109375" style="148" customWidth="1"/>
    <col min="9" max="9" width="2.140625" style="148" customWidth="1"/>
    <col min="10" max="10" width="16.7109375" style="148" customWidth="1"/>
    <col min="11" max="11" width="2.140625" style="148" customWidth="1"/>
    <col min="12" max="12" width="16.7109375" style="148" customWidth="1"/>
    <col min="13" max="13" width="2.140625" style="148" customWidth="1"/>
    <col min="14" max="14" width="22.140625" style="148" customWidth="1"/>
    <col min="15" max="15" width="2.140625" style="148" customWidth="1"/>
    <col min="16" max="16" width="16.7109375" style="148" customWidth="1"/>
    <col min="17" max="17" width="2.140625" style="148" customWidth="1"/>
    <col min="18" max="18" width="22.140625" style="148" customWidth="1"/>
    <col min="19" max="19" width="1.42578125" style="25" customWidth="1"/>
    <col min="20" max="20" width="9.5703125" style="22" bestFit="1" customWidth="1"/>
    <col min="21" max="16384" width="9.140625" style="22"/>
  </cols>
  <sheetData>
    <row r="1" spans="1:22" ht="12.95" customHeight="1">
      <c r="A1" s="405"/>
      <c r="B1" s="1059"/>
    </row>
    <row r="2" spans="1:22" ht="27" customHeight="1">
      <c r="A2" s="100"/>
      <c r="B2" s="100"/>
      <c r="C2" s="1494" t="s">
        <v>667</v>
      </c>
      <c r="D2" s="1494"/>
      <c r="E2" s="1494"/>
      <c r="F2" s="1494"/>
      <c r="G2" s="1494"/>
      <c r="H2" s="1494"/>
      <c r="I2" s="1494"/>
      <c r="J2" s="1494"/>
      <c r="K2" s="1494"/>
      <c r="L2" s="1494"/>
      <c r="M2" s="1494"/>
      <c r="N2" s="1494"/>
      <c r="O2" s="1494"/>
      <c r="P2" s="1494"/>
      <c r="Q2" s="1494"/>
      <c r="R2" s="1494"/>
      <c r="S2" s="100"/>
      <c r="T2" s="100"/>
      <c r="U2" s="100"/>
      <c r="V2" s="100"/>
    </row>
    <row r="3" spans="1:22" ht="12.95" customHeight="1" thickBot="1">
      <c r="A3" s="405"/>
      <c r="B3" s="1059"/>
      <c r="C3" s="430"/>
      <c r="D3" s="430"/>
      <c r="E3" s="400"/>
      <c r="F3" s="543"/>
      <c r="G3" s="543"/>
      <c r="H3" s="543"/>
      <c r="I3" s="543"/>
      <c r="J3" s="543"/>
      <c r="K3" s="543"/>
      <c r="L3" s="543"/>
      <c r="M3" s="543"/>
      <c r="N3" s="543"/>
      <c r="O3" s="543"/>
      <c r="P3" s="543"/>
      <c r="Q3" s="543"/>
      <c r="R3" s="543"/>
    </row>
    <row r="4" spans="1:22" ht="7.5" customHeight="1">
      <c r="A4" s="405"/>
      <c r="B4" s="1059"/>
      <c r="C4" s="1242"/>
      <c r="D4" s="1242"/>
      <c r="E4" s="1273"/>
      <c r="F4" s="1243"/>
      <c r="G4" s="1243"/>
      <c r="H4" s="1243"/>
      <c r="I4" s="1243"/>
      <c r="J4" s="1243"/>
      <c r="K4" s="1243"/>
      <c r="L4" s="1243"/>
      <c r="M4" s="1243"/>
      <c r="N4" s="1243"/>
      <c r="O4" s="1243"/>
      <c r="P4" s="1243"/>
      <c r="Q4" s="1243"/>
      <c r="R4" s="1243"/>
    </row>
    <row r="5" spans="1:22" ht="102" customHeight="1">
      <c r="A5" s="405"/>
      <c r="B5" s="1059"/>
      <c r="C5" s="1502" t="s">
        <v>589</v>
      </c>
      <c r="D5" s="1502"/>
      <c r="E5" s="1502"/>
      <c r="F5" s="1245" t="s">
        <v>532</v>
      </c>
      <c r="G5" s="1243"/>
      <c r="H5" s="1246" t="s">
        <v>611</v>
      </c>
      <c r="I5" s="1247"/>
      <c r="J5" s="1221" t="s">
        <v>534</v>
      </c>
      <c r="K5" s="1243"/>
      <c r="L5" s="1246" t="s">
        <v>535</v>
      </c>
      <c r="M5" s="1243"/>
      <c r="N5" s="1246" t="s">
        <v>540</v>
      </c>
      <c r="O5" s="1243"/>
      <c r="P5" s="1245" t="s">
        <v>537</v>
      </c>
      <c r="Q5" s="1243"/>
      <c r="R5" s="1221" t="s">
        <v>539</v>
      </c>
      <c r="S5" s="213"/>
    </row>
    <row r="6" spans="1:22" ht="14.25" customHeight="1">
      <c r="A6" s="405"/>
      <c r="B6" s="1059"/>
      <c r="C6" s="1497" t="s">
        <v>28</v>
      </c>
      <c r="D6" s="1497"/>
      <c r="E6" s="1497"/>
      <c r="F6" s="1247"/>
      <c r="G6" s="1247"/>
      <c r="H6" s="1249" t="s">
        <v>28</v>
      </c>
      <c r="I6" s="1249"/>
      <c r="J6" s="1249" t="s">
        <v>28</v>
      </c>
      <c r="K6" s="1249"/>
      <c r="L6" s="1249" t="s">
        <v>28</v>
      </c>
      <c r="M6" s="1249"/>
      <c r="N6" s="1249"/>
      <c r="O6" s="1249"/>
      <c r="P6" s="1249" t="s">
        <v>28</v>
      </c>
      <c r="Q6" s="1249"/>
      <c r="R6" s="1249" t="s">
        <v>28</v>
      </c>
      <c r="S6" s="213"/>
    </row>
    <row r="7" spans="1:22" ht="7.5" customHeight="1" thickBot="1">
      <c r="A7" s="405"/>
      <c r="B7" s="1059"/>
      <c r="C7" s="1274"/>
      <c r="D7" s="1274"/>
      <c r="E7" s="1275"/>
      <c r="F7" s="1251"/>
      <c r="G7" s="1251"/>
      <c r="H7" s="1252"/>
      <c r="I7" s="1252"/>
      <c r="J7" s="1252"/>
      <c r="K7" s="1252"/>
      <c r="L7" s="1252"/>
      <c r="M7" s="1252"/>
      <c r="N7" s="1252"/>
      <c r="O7" s="1252"/>
      <c r="P7" s="1252"/>
      <c r="Q7" s="1252"/>
      <c r="R7" s="1252"/>
      <c r="S7" s="213"/>
    </row>
    <row r="8" spans="1:22" ht="7.5" customHeight="1">
      <c r="A8" s="405"/>
      <c r="B8" s="1059"/>
      <c r="C8" s="25"/>
      <c r="D8" s="25"/>
      <c r="E8" s="425"/>
      <c r="F8" s="433"/>
      <c r="G8" s="545"/>
      <c r="H8" s="433"/>
      <c r="I8" s="540"/>
      <c r="J8" s="433"/>
      <c r="K8" s="540"/>
      <c r="L8" s="433"/>
      <c r="M8" s="663"/>
      <c r="N8" s="433"/>
      <c r="O8" s="540"/>
      <c r="P8" s="433">
        <v>0</v>
      </c>
      <c r="Q8" s="540"/>
      <c r="R8" s="433">
        <v>0</v>
      </c>
      <c r="S8" s="213"/>
    </row>
    <row r="9" spans="1:22" ht="27" customHeight="1">
      <c r="A9" s="405"/>
      <c r="B9" s="1059"/>
      <c r="C9" s="1501" t="s">
        <v>478</v>
      </c>
      <c r="D9" s="1501"/>
      <c r="E9" s="398"/>
      <c r="F9" s="659">
        <v>1604</v>
      </c>
      <c r="G9" s="659">
        <v>0</v>
      </c>
      <c r="H9" s="659">
        <v>13312064.826399999</v>
      </c>
      <c r="I9" s="659">
        <v>0</v>
      </c>
      <c r="J9" s="659">
        <v>9901812.0807999987</v>
      </c>
      <c r="K9" s="659">
        <v>0</v>
      </c>
      <c r="L9" s="659">
        <v>3410252.7456000005</v>
      </c>
      <c r="M9" s="659">
        <v>0</v>
      </c>
      <c r="N9" s="659">
        <v>34805</v>
      </c>
      <c r="O9" s="659">
        <v>0</v>
      </c>
      <c r="P9" s="659">
        <v>726237.27</v>
      </c>
      <c r="Q9" s="659">
        <v>0</v>
      </c>
      <c r="R9" s="659">
        <v>3799351.6880000001</v>
      </c>
      <c r="S9" s="213"/>
      <c r="T9" s="659"/>
    </row>
    <row r="10" spans="1:22" ht="7.5" customHeight="1" thickBot="1">
      <c r="A10" s="405"/>
      <c r="B10" s="1059"/>
      <c r="C10" s="430"/>
      <c r="D10" s="430"/>
      <c r="E10" s="680"/>
      <c r="F10" s="673"/>
      <c r="G10" s="674"/>
      <c r="H10" s="673">
        <v>0</v>
      </c>
      <c r="I10" s="674"/>
      <c r="J10" s="673"/>
      <c r="K10" s="674"/>
      <c r="L10" s="673">
        <v>0</v>
      </c>
      <c r="M10" s="674"/>
      <c r="N10" s="675"/>
      <c r="O10" s="674"/>
      <c r="P10" s="673">
        <v>0</v>
      </c>
      <c r="Q10" s="674"/>
      <c r="R10" s="673">
        <v>0</v>
      </c>
      <c r="S10" s="213"/>
      <c r="T10" s="25"/>
    </row>
    <row r="11" spans="1:22" ht="15" customHeight="1">
      <c r="A11" s="405"/>
      <c r="B11" s="1059"/>
      <c r="E11" s="587"/>
      <c r="F11" s="589"/>
      <c r="G11" s="589"/>
      <c r="H11" s="427"/>
      <c r="I11" s="427"/>
      <c r="J11" s="427"/>
      <c r="K11" s="427"/>
      <c r="L11" s="552"/>
      <c r="M11" s="552"/>
      <c r="N11" s="655"/>
      <c r="O11" s="552"/>
      <c r="P11" s="552"/>
      <c r="Q11" s="552"/>
      <c r="R11" s="552"/>
      <c r="S11" s="213"/>
    </row>
    <row r="12" spans="1:22" ht="30" customHeight="1">
      <c r="A12" s="405"/>
      <c r="B12" s="1059"/>
      <c r="C12" s="1503" t="s">
        <v>547</v>
      </c>
      <c r="D12" s="1503"/>
      <c r="E12" s="775">
        <v>50</v>
      </c>
      <c r="F12" s="830">
        <v>476</v>
      </c>
      <c r="G12" s="830"/>
      <c r="H12" s="831">
        <v>497321.30099999998</v>
      </c>
      <c r="I12" s="831">
        <v>0</v>
      </c>
      <c r="J12" s="831">
        <v>380083.65100000001</v>
      </c>
      <c r="K12" s="831">
        <v>0</v>
      </c>
      <c r="L12" s="831">
        <v>117237.65</v>
      </c>
      <c r="M12" s="831"/>
      <c r="N12" s="831">
        <v>2667</v>
      </c>
      <c r="O12" s="831"/>
      <c r="P12" s="831">
        <v>37401.584000000003</v>
      </c>
      <c r="Q12" s="831">
        <v>0</v>
      </c>
      <c r="R12" s="831">
        <v>7431.3</v>
      </c>
      <c r="S12" s="213"/>
    </row>
    <row r="13" spans="1:22" ht="15" customHeight="1">
      <c r="A13" s="405"/>
      <c r="B13" s="1059"/>
      <c r="C13" s="6"/>
      <c r="D13" s="5"/>
      <c r="E13" s="403"/>
      <c r="F13" s="830"/>
      <c r="G13" s="830"/>
      <c r="H13" s="831"/>
      <c r="I13" s="831"/>
      <c r="J13" s="831"/>
      <c r="K13" s="831"/>
      <c r="L13" s="831"/>
      <c r="M13" s="831"/>
      <c r="N13" s="831"/>
      <c r="O13" s="831"/>
      <c r="P13" s="831"/>
      <c r="Q13" s="831"/>
      <c r="R13" s="831"/>
      <c r="S13" s="213"/>
    </row>
    <row r="14" spans="1:22" ht="30" customHeight="1">
      <c r="A14" s="405"/>
      <c r="B14" s="1059"/>
      <c r="C14" s="407">
        <v>50</v>
      </c>
      <c r="D14" s="403" t="s">
        <v>143</v>
      </c>
      <c r="E14" s="478" t="s">
        <v>492</v>
      </c>
      <c r="F14" s="830">
        <v>186</v>
      </c>
      <c r="G14" s="830"/>
      <c r="H14" s="831">
        <v>183756.52989999999</v>
      </c>
      <c r="I14" s="831">
        <v>0</v>
      </c>
      <c r="J14" s="831">
        <v>140014.79300000001</v>
      </c>
      <c r="K14" s="831">
        <v>0</v>
      </c>
      <c r="L14" s="831">
        <v>43741.736899999996</v>
      </c>
      <c r="M14" s="831"/>
      <c r="N14" s="831">
        <v>1018</v>
      </c>
      <c r="O14" s="831"/>
      <c r="P14" s="831">
        <v>15331.862999999999</v>
      </c>
      <c r="Q14" s="831">
        <v>0</v>
      </c>
      <c r="R14" s="831">
        <v>13049.941999999999</v>
      </c>
      <c r="S14" s="213"/>
    </row>
    <row r="15" spans="1:22" ht="15" customHeight="1">
      <c r="A15" s="405"/>
      <c r="B15" s="1059"/>
      <c r="C15" s="407"/>
      <c r="D15" s="403"/>
      <c r="E15" s="403"/>
      <c r="F15" s="830"/>
      <c r="G15" s="830"/>
      <c r="H15" s="831"/>
      <c r="I15" s="831"/>
      <c r="J15" s="831"/>
      <c r="K15" s="831"/>
      <c r="L15" s="831"/>
      <c r="M15" s="831"/>
      <c r="N15" s="831"/>
      <c r="O15" s="831"/>
      <c r="P15" s="831"/>
      <c r="Q15" s="831"/>
      <c r="R15" s="831"/>
      <c r="S15" s="213"/>
    </row>
    <row r="16" spans="1:22" ht="30" customHeight="1">
      <c r="A16" s="405"/>
      <c r="B16" s="1059"/>
      <c r="C16" s="407">
        <v>100</v>
      </c>
      <c r="D16" s="403" t="s">
        <v>143</v>
      </c>
      <c r="E16" s="478" t="s">
        <v>491</v>
      </c>
      <c r="F16" s="830">
        <v>188</v>
      </c>
      <c r="G16" s="830"/>
      <c r="H16" s="831">
        <v>225864.476</v>
      </c>
      <c r="I16" s="831">
        <v>0</v>
      </c>
      <c r="J16" s="831">
        <v>162192.59599999999</v>
      </c>
      <c r="K16" s="831">
        <v>0</v>
      </c>
      <c r="L16" s="831">
        <v>63671.88</v>
      </c>
      <c r="M16" s="831"/>
      <c r="N16" s="831">
        <v>1378</v>
      </c>
      <c r="O16" s="831"/>
      <c r="P16" s="831">
        <v>21794.33</v>
      </c>
      <c r="Q16" s="831">
        <v>0</v>
      </c>
      <c r="R16" s="831">
        <v>27156.670999999998</v>
      </c>
      <c r="S16" s="213"/>
    </row>
    <row r="17" spans="1:26" ht="15" customHeight="1">
      <c r="A17" s="405"/>
      <c r="B17" s="1059"/>
      <c r="C17" s="407"/>
      <c r="D17" s="403"/>
      <c r="E17" s="403"/>
      <c r="F17" s="830"/>
      <c r="G17" s="830"/>
      <c r="H17" s="831"/>
      <c r="I17" s="831"/>
      <c r="J17" s="831"/>
      <c r="K17" s="831"/>
      <c r="L17" s="831"/>
      <c r="M17" s="831"/>
      <c r="N17" s="831"/>
      <c r="O17" s="831"/>
      <c r="P17" s="831"/>
      <c r="Q17" s="831"/>
      <c r="R17" s="831"/>
      <c r="S17" s="213"/>
    </row>
    <row r="18" spans="1:26" ht="30" customHeight="1">
      <c r="A18" s="405"/>
      <c r="B18" s="1059"/>
      <c r="C18" s="407">
        <v>200</v>
      </c>
      <c r="D18" s="403" t="s">
        <v>143</v>
      </c>
      <c r="E18" s="587" t="s">
        <v>486</v>
      </c>
      <c r="F18" s="830">
        <v>239</v>
      </c>
      <c r="G18" s="830"/>
      <c r="H18" s="831">
        <v>454214.75579999998</v>
      </c>
      <c r="I18" s="831">
        <v>0</v>
      </c>
      <c r="J18" s="831">
        <v>336211.44099999999</v>
      </c>
      <c r="K18" s="831">
        <v>0</v>
      </c>
      <c r="L18" s="831">
        <v>118003.31479999999</v>
      </c>
      <c r="M18" s="831"/>
      <c r="N18" s="831">
        <v>2331</v>
      </c>
      <c r="O18" s="831"/>
      <c r="P18" s="831">
        <v>40055.707999999999</v>
      </c>
      <c r="Q18" s="831">
        <v>0</v>
      </c>
      <c r="R18" s="831">
        <v>77338.731</v>
      </c>
      <c r="S18" s="213"/>
    </row>
    <row r="19" spans="1:26" ht="15" customHeight="1">
      <c r="A19" s="405"/>
      <c r="B19" s="1059"/>
      <c r="C19" s="407"/>
      <c r="D19" s="403"/>
      <c r="E19" s="403"/>
      <c r="F19" s="830"/>
      <c r="G19" s="830"/>
      <c r="H19" s="831"/>
      <c r="I19" s="831"/>
      <c r="J19" s="831"/>
      <c r="K19" s="831"/>
      <c r="L19" s="831"/>
      <c r="M19" s="831"/>
      <c r="N19" s="831"/>
      <c r="O19" s="831"/>
      <c r="P19" s="831"/>
      <c r="Q19" s="831"/>
      <c r="R19" s="831"/>
      <c r="S19" s="213"/>
    </row>
    <row r="20" spans="1:26" ht="30" customHeight="1">
      <c r="A20" s="405"/>
      <c r="B20" s="1059"/>
      <c r="C20" s="407">
        <v>500</v>
      </c>
      <c r="D20" s="403" t="s">
        <v>143</v>
      </c>
      <c r="E20" s="480" t="s">
        <v>487</v>
      </c>
      <c r="F20" s="830">
        <v>187</v>
      </c>
      <c r="G20" s="830"/>
      <c r="H20" s="831">
        <v>803709.40419999999</v>
      </c>
      <c r="I20" s="831">
        <v>0</v>
      </c>
      <c r="J20" s="831">
        <v>642437.35600000003</v>
      </c>
      <c r="K20" s="831">
        <v>0</v>
      </c>
      <c r="L20" s="831">
        <v>161272.04819999999</v>
      </c>
      <c r="M20" s="831"/>
      <c r="N20" s="831">
        <v>2525</v>
      </c>
      <c r="O20" s="831"/>
      <c r="P20" s="831">
        <v>46269.74</v>
      </c>
      <c r="Q20" s="831">
        <v>0</v>
      </c>
      <c r="R20" s="831">
        <v>135991.908</v>
      </c>
      <c r="S20" s="213"/>
    </row>
    <row r="21" spans="1:26" ht="15" customHeight="1">
      <c r="A21" s="405"/>
      <c r="B21" s="1059"/>
      <c r="C21" s="407"/>
      <c r="D21" s="403"/>
      <c r="E21" s="403"/>
      <c r="F21" s="830"/>
      <c r="G21" s="830"/>
      <c r="H21" s="831"/>
      <c r="I21" s="831"/>
      <c r="J21" s="831"/>
      <c r="K21" s="831"/>
      <c r="L21" s="831"/>
      <c r="M21" s="831"/>
      <c r="N21" s="831"/>
      <c r="O21" s="831"/>
      <c r="P21" s="831"/>
      <c r="Q21" s="831"/>
      <c r="R21" s="831"/>
      <c r="S21" s="213"/>
    </row>
    <row r="22" spans="1:26" ht="30" customHeight="1">
      <c r="A22" s="405"/>
      <c r="B22" s="1059"/>
      <c r="C22" s="426">
        <v>1000</v>
      </c>
      <c r="D22" s="403" t="s">
        <v>143</v>
      </c>
      <c r="E22" s="480" t="s">
        <v>488</v>
      </c>
      <c r="F22" s="830">
        <v>190</v>
      </c>
      <c r="G22" s="830"/>
      <c r="H22" s="831">
        <v>2198632.946</v>
      </c>
      <c r="I22" s="831">
        <v>0</v>
      </c>
      <c r="J22" s="831">
        <v>1686328.4790000001</v>
      </c>
      <c r="K22" s="831">
        <v>0</v>
      </c>
      <c r="L22" s="831">
        <v>512304.467</v>
      </c>
      <c r="M22" s="831"/>
      <c r="N22" s="831">
        <v>6714</v>
      </c>
      <c r="O22" s="831"/>
      <c r="P22" s="831">
        <v>151992.26199999999</v>
      </c>
      <c r="Q22" s="831">
        <v>0</v>
      </c>
      <c r="R22" s="831">
        <v>430771.47</v>
      </c>
      <c r="S22" s="213"/>
    </row>
    <row r="23" spans="1:26" ht="15" customHeight="1">
      <c r="A23" s="405"/>
      <c r="B23" s="1059"/>
      <c r="C23" s="407"/>
      <c r="D23" s="403"/>
      <c r="E23" s="403"/>
      <c r="F23" s="830"/>
      <c r="G23" s="830"/>
      <c r="H23" s="831"/>
      <c r="I23" s="831"/>
      <c r="J23" s="831"/>
      <c r="K23" s="831"/>
      <c r="L23" s="831"/>
      <c r="M23" s="831"/>
      <c r="N23" s="831"/>
      <c r="O23" s="831"/>
      <c r="P23" s="831"/>
      <c r="Q23" s="831"/>
      <c r="R23" s="831"/>
      <c r="S23" s="213"/>
    </row>
    <row r="24" spans="1:26" ht="30" customHeight="1">
      <c r="A24" s="405"/>
      <c r="B24" s="1059"/>
      <c r="C24" s="426">
        <v>5000</v>
      </c>
      <c r="D24" s="403" t="s">
        <v>143</v>
      </c>
      <c r="E24" s="480" t="s">
        <v>489</v>
      </c>
      <c r="F24" s="830">
        <v>50</v>
      </c>
      <c r="G24" s="830"/>
      <c r="H24" s="831">
        <v>1218607.9779999999</v>
      </c>
      <c r="I24" s="831">
        <v>0</v>
      </c>
      <c r="J24" s="831">
        <v>982469.45600000001</v>
      </c>
      <c r="K24" s="831">
        <v>0</v>
      </c>
      <c r="L24" s="831">
        <v>236138.522</v>
      </c>
      <c r="M24" s="831"/>
      <c r="N24" s="831">
        <v>4193</v>
      </c>
      <c r="O24" s="831"/>
      <c r="P24" s="831">
        <v>96383.975000000006</v>
      </c>
      <c r="Q24" s="831">
        <v>0</v>
      </c>
      <c r="R24" s="831">
        <v>353168.326</v>
      </c>
      <c r="S24" s="213"/>
    </row>
    <row r="25" spans="1:26" ht="15" customHeight="1">
      <c r="A25" s="405"/>
      <c r="B25" s="1059"/>
      <c r="C25" s="407"/>
      <c r="D25" s="403"/>
      <c r="E25" s="403"/>
      <c r="F25" s="830"/>
      <c r="G25" s="830"/>
      <c r="H25" s="831"/>
      <c r="I25" s="831"/>
      <c r="J25" s="831"/>
      <c r="K25" s="831"/>
      <c r="L25" s="831"/>
      <c r="M25" s="831"/>
      <c r="N25" s="831"/>
      <c r="O25" s="831"/>
      <c r="P25" s="831"/>
      <c r="Q25" s="831"/>
      <c r="R25" s="831"/>
      <c r="S25" s="213"/>
    </row>
    <row r="26" spans="1:26" ht="30" customHeight="1">
      <c r="A26" s="405"/>
      <c r="B26" s="1059"/>
      <c r="C26" s="426">
        <v>10000</v>
      </c>
      <c r="D26" s="403" t="s">
        <v>143</v>
      </c>
      <c r="E26" s="480" t="s">
        <v>490</v>
      </c>
      <c r="F26" s="830">
        <v>75</v>
      </c>
      <c r="G26" s="830"/>
      <c r="H26" s="831">
        <v>4946007.5034999996</v>
      </c>
      <c r="I26" s="831">
        <v>0</v>
      </c>
      <c r="J26" s="831">
        <v>3145591.9738000003</v>
      </c>
      <c r="K26" s="831">
        <v>0</v>
      </c>
      <c r="L26" s="831">
        <v>1800415.5297000001</v>
      </c>
      <c r="M26" s="831"/>
      <c r="N26" s="831">
        <v>9890</v>
      </c>
      <c r="O26" s="831"/>
      <c r="P26" s="831">
        <v>215681.2</v>
      </c>
      <c r="Q26" s="831">
        <v>0</v>
      </c>
      <c r="R26" s="831">
        <v>1687971.4180000001</v>
      </c>
      <c r="S26" s="213"/>
    </row>
    <row r="27" spans="1:26" ht="15" customHeight="1">
      <c r="A27" s="405"/>
      <c r="B27" s="1059"/>
      <c r="C27" s="407"/>
      <c r="D27" s="5"/>
      <c r="E27" s="403"/>
      <c r="F27" s="830"/>
      <c r="G27" s="830"/>
      <c r="H27" s="831"/>
      <c r="I27" s="831"/>
      <c r="J27" s="831"/>
      <c r="K27" s="831"/>
      <c r="L27" s="831"/>
      <c r="M27" s="831"/>
      <c r="N27" s="831"/>
      <c r="O27" s="831"/>
      <c r="P27" s="831"/>
      <c r="Q27" s="831"/>
      <c r="R27" s="831"/>
      <c r="S27" s="213"/>
    </row>
    <row r="28" spans="1:26" ht="30" customHeight="1">
      <c r="A28" s="405"/>
      <c r="B28" s="1059"/>
      <c r="C28" s="426">
        <v>50000</v>
      </c>
      <c r="D28" s="1498" t="s">
        <v>546</v>
      </c>
      <c r="E28" s="1499"/>
      <c r="F28" s="1109">
        <v>13</v>
      </c>
      <c r="G28" s="1109"/>
      <c r="H28" s="1110">
        <v>2783949.932</v>
      </c>
      <c r="I28" s="1110">
        <v>0</v>
      </c>
      <c r="J28" s="1110">
        <v>2426482.335</v>
      </c>
      <c r="K28" s="1110">
        <v>0</v>
      </c>
      <c r="L28" s="1110">
        <v>357467.59700000001</v>
      </c>
      <c r="M28" s="1110"/>
      <c r="N28" s="1110">
        <v>4089</v>
      </c>
      <c r="O28" s="1110"/>
      <c r="P28" s="1110">
        <v>101326.60799999999</v>
      </c>
      <c r="Q28" s="1110">
        <v>0</v>
      </c>
      <c r="R28" s="1110">
        <v>1066471.922</v>
      </c>
      <c r="S28" s="213"/>
    </row>
    <row r="29" spans="1:26" ht="15" customHeight="1">
      <c r="A29" s="405"/>
      <c r="B29" s="1059"/>
      <c r="C29" s="407"/>
      <c r="D29" s="1500"/>
      <c r="E29" s="1500"/>
      <c r="F29" s="216"/>
      <c r="G29" s="216"/>
      <c r="H29" s="216"/>
      <c r="I29" s="216"/>
      <c r="J29" s="216"/>
      <c r="K29" s="216"/>
      <c r="L29" s="546"/>
      <c r="M29" s="216"/>
      <c r="N29" s="154"/>
      <c r="O29" s="216"/>
      <c r="P29" s="154"/>
      <c r="Q29" s="216"/>
      <c r="R29" s="216"/>
      <c r="S29" s="213"/>
    </row>
    <row r="30" spans="1:26" ht="12.75" customHeight="1">
      <c r="A30" s="405"/>
      <c r="B30" s="1059"/>
      <c r="C30" s="13"/>
      <c r="D30" s="14"/>
      <c r="E30" s="124"/>
      <c r="F30" s="216"/>
      <c r="G30" s="216"/>
      <c r="H30" s="216"/>
      <c r="I30" s="216"/>
      <c r="J30" s="216"/>
      <c r="K30" s="216"/>
      <c r="L30" s="216"/>
      <c r="M30" s="216"/>
      <c r="N30" s="216"/>
      <c r="O30" s="216"/>
      <c r="P30" s="216"/>
      <c r="Q30" s="216"/>
      <c r="R30" s="154"/>
      <c r="S30" s="213"/>
    </row>
    <row r="31" spans="1:26" ht="7.5" customHeight="1">
      <c r="A31" s="405"/>
      <c r="B31" s="1059"/>
      <c r="C31" s="13"/>
      <c r="D31" s="14"/>
      <c r="E31" s="124"/>
      <c r="F31" s="216"/>
      <c r="G31" s="216"/>
      <c r="H31" s="216"/>
      <c r="I31" s="216"/>
      <c r="J31" s="216"/>
      <c r="K31" s="216"/>
      <c r="L31" s="216"/>
      <c r="M31" s="216"/>
      <c r="N31" s="216"/>
      <c r="O31" s="216"/>
      <c r="P31" s="216"/>
      <c r="Q31" s="216"/>
      <c r="R31" s="154"/>
      <c r="S31" s="213"/>
    </row>
    <row r="32" spans="1:26" ht="25.5" customHeight="1" thickBot="1">
      <c r="A32" s="405"/>
      <c r="B32" s="1059"/>
      <c r="C32" s="1111"/>
      <c r="D32" s="1111"/>
      <c r="E32" s="1111"/>
      <c r="F32" s="1111"/>
      <c r="G32" s="1111"/>
      <c r="H32" s="1111"/>
      <c r="I32" s="1111"/>
      <c r="J32" s="1111"/>
      <c r="K32" s="1111"/>
      <c r="L32" s="1111"/>
      <c r="M32" s="1111"/>
      <c r="N32" s="1111"/>
      <c r="O32" s="1111"/>
      <c r="P32" s="1111"/>
      <c r="Q32" s="1111"/>
      <c r="R32" s="1111"/>
      <c r="T32" s="25"/>
      <c r="U32" s="25"/>
      <c r="V32" s="25"/>
      <c r="W32" s="25"/>
      <c r="X32" s="25"/>
      <c r="Y32" s="25"/>
      <c r="Z32" s="25"/>
    </row>
    <row r="33" spans="1:18" ht="6" hidden="1" customHeight="1">
      <c r="A33" s="405"/>
      <c r="B33" s="1059"/>
      <c r="C33" s="890"/>
      <c r="D33" s="890"/>
      <c r="E33" s="891"/>
      <c r="F33" s="892"/>
      <c r="G33" s="892"/>
      <c r="H33" s="892"/>
      <c r="I33" s="892"/>
      <c r="J33" s="892"/>
      <c r="K33" s="892"/>
      <c r="L33" s="892"/>
      <c r="M33" s="892"/>
      <c r="N33" s="892"/>
      <c r="O33" s="892"/>
      <c r="P33" s="892"/>
      <c r="Q33" s="892"/>
      <c r="R33" s="892"/>
    </row>
    <row r="34" spans="1:18" ht="1.5" hidden="1" customHeight="1">
      <c r="C34" s="25"/>
      <c r="D34" s="25"/>
      <c r="E34" s="124"/>
      <c r="F34" s="218"/>
      <c r="G34" s="218"/>
      <c r="H34" s="218"/>
      <c r="I34" s="218"/>
      <c r="J34" s="218"/>
      <c r="K34" s="218"/>
      <c r="L34" s="218"/>
      <c r="M34" s="218"/>
      <c r="N34" s="218"/>
      <c r="O34" s="218"/>
      <c r="P34" s="218"/>
      <c r="Q34" s="218"/>
      <c r="R34" s="218"/>
    </row>
    <row r="35" spans="1:18" ht="3" hidden="1" customHeight="1">
      <c r="A35" s="25"/>
      <c r="B35" s="25"/>
      <c r="C35" s="25"/>
      <c r="D35" s="25"/>
      <c r="E35" s="747"/>
      <c r="F35" s="218"/>
      <c r="G35" s="218"/>
      <c r="H35" s="218"/>
      <c r="I35" s="218"/>
      <c r="J35" s="218"/>
      <c r="K35" s="218"/>
      <c r="L35" s="218"/>
      <c r="M35" s="218"/>
      <c r="N35" s="1495"/>
      <c r="O35" s="218"/>
      <c r="P35" s="218"/>
      <c r="Q35" s="218"/>
      <c r="R35" s="218"/>
    </row>
    <row r="36" spans="1:18" ht="3.75" hidden="1" customHeight="1" thickBot="1">
      <c r="A36" s="25"/>
      <c r="B36" s="25"/>
      <c r="C36" s="430"/>
      <c r="D36" s="430"/>
      <c r="E36" s="429"/>
      <c r="F36" s="543"/>
      <c r="G36" s="543"/>
      <c r="H36" s="543"/>
      <c r="I36" s="543"/>
      <c r="J36" s="543"/>
      <c r="K36" s="543"/>
      <c r="L36" s="543"/>
      <c r="M36" s="543"/>
      <c r="N36" s="1496"/>
      <c r="O36" s="543"/>
      <c r="P36" s="543"/>
      <c r="Q36" s="543"/>
      <c r="R36" s="543"/>
    </row>
    <row r="37" spans="1:18">
      <c r="A37" s="25"/>
      <c r="B37" s="25"/>
      <c r="C37" s="25"/>
      <c r="D37" s="25"/>
      <c r="E37" s="124"/>
      <c r="F37" s="218"/>
      <c r="G37" s="218"/>
      <c r="H37" s="218"/>
      <c r="I37" s="218"/>
      <c r="J37" s="218"/>
      <c r="K37" s="218"/>
      <c r="L37" s="218"/>
      <c r="M37" s="218"/>
      <c r="N37" s="218"/>
      <c r="O37" s="218"/>
      <c r="P37" s="218"/>
      <c r="Q37" s="218"/>
      <c r="R37" s="218"/>
    </row>
    <row r="38" spans="1:18">
      <c r="A38" s="25"/>
      <c r="B38" s="25"/>
      <c r="C38" s="25"/>
      <c r="D38" s="25"/>
      <c r="E38" s="124"/>
      <c r="F38" s="218"/>
      <c r="G38" s="218"/>
      <c r="H38" s="154"/>
      <c r="I38" s="154"/>
      <c r="J38" s="154"/>
      <c r="K38" s="154"/>
      <c r="L38" s="218"/>
      <c r="M38" s="218"/>
      <c r="N38" s="218"/>
      <c r="O38" s="218"/>
      <c r="P38" s="218"/>
      <c r="Q38" s="218"/>
      <c r="R38" s="218"/>
    </row>
    <row r="39" spans="1:18">
      <c r="H39" s="552"/>
      <c r="I39" s="552"/>
      <c r="J39" s="552"/>
      <c r="K39" s="552"/>
    </row>
    <row r="40" spans="1:18">
      <c r="H40" s="552"/>
      <c r="I40" s="552"/>
      <c r="J40" s="552"/>
      <c r="K40" s="552"/>
    </row>
    <row r="41" spans="1:18">
      <c r="H41" s="552"/>
      <c r="I41" s="552"/>
      <c r="J41" s="552"/>
      <c r="K41" s="552"/>
    </row>
    <row r="42" spans="1:18">
      <c r="H42" s="552"/>
      <c r="I42" s="552"/>
      <c r="J42" s="552"/>
      <c r="K42" s="552"/>
    </row>
    <row r="43" spans="1:18">
      <c r="H43" s="552"/>
      <c r="I43" s="552"/>
      <c r="J43" s="552"/>
      <c r="K43" s="552"/>
    </row>
    <row r="44" spans="1:18">
      <c r="H44" s="552"/>
      <c r="I44" s="552"/>
      <c r="J44" s="552"/>
      <c r="K44" s="552"/>
    </row>
    <row r="45" spans="1:18">
      <c r="H45" s="552"/>
      <c r="I45" s="552"/>
      <c r="J45" s="552"/>
      <c r="K45" s="552"/>
    </row>
    <row r="46" spans="1:18">
      <c r="H46" s="552"/>
      <c r="I46" s="552"/>
      <c r="J46" s="552"/>
      <c r="K46" s="552"/>
    </row>
    <row r="47" spans="1:18">
      <c r="H47" s="552"/>
      <c r="I47" s="552"/>
      <c r="J47" s="552"/>
      <c r="K47" s="552"/>
    </row>
    <row r="48" spans="1:18">
      <c r="H48" s="552"/>
      <c r="I48" s="552"/>
      <c r="J48" s="552"/>
      <c r="K48" s="552"/>
    </row>
    <row r="49" spans="8:11">
      <c r="H49" s="552"/>
      <c r="I49" s="552"/>
      <c r="J49" s="552"/>
      <c r="K49" s="552"/>
    </row>
    <row r="50" spans="8:11">
      <c r="H50" s="552"/>
      <c r="I50" s="552"/>
      <c r="J50" s="552"/>
      <c r="K50" s="552"/>
    </row>
    <row r="51" spans="8:11">
      <c r="H51" s="552"/>
      <c r="I51" s="552"/>
      <c r="J51" s="552"/>
      <c r="K51" s="552"/>
    </row>
  </sheetData>
  <mergeCells count="8">
    <mergeCell ref="C2:R2"/>
    <mergeCell ref="N35:N36"/>
    <mergeCell ref="C6:E6"/>
    <mergeCell ref="D28:E28"/>
    <mergeCell ref="D29:E29"/>
    <mergeCell ref="C9:D9"/>
    <mergeCell ref="C5:E5"/>
    <mergeCell ref="C12:D12"/>
  </mergeCells>
  <phoneticPr fontId="26" type="noConversion"/>
  <pageMargins left="0" right="0.5" top="0.3" bottom="0.5" header="1.27" footer="1"/>
  <pageSetup paperSize="9" scale="80" firstPageNumber="8" orientation="landscape" useFirstPageNumber="1" r:id="rId1"/>
  <headerFooter scaleWithDoc="0"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tabColor theme="9" tint="-0.249977111117893"/>
  </sheetPr>
  <dimension ref="A1:T63"/>
  <sheetViews>
    <sheetView view="pageBreakPreview" topLeftCell="A4" zoomScaleNormal="100" zoomScaleSheetLayoutView="100" workbookViewId="0">
      <selection activeCell="H11" sqref="H11"/>
    </sheetView>
  </sheetViews>
  <sheetFormatPr defaultColWidth="3.7109375" defaultRowHeight="12.75"/>
  <cols>
    <col min="1" max="1" width="8.5703125" style="22" customWidth="1"/>
    <col min="2" max="2" width="1.42578125" style="22" customWidth="1"/>
    <col min="3" max="3" width="2.5703125" style="22" customWidth="1"/>
    <col min="4" max="4" width="70.42578125" style="22" customWidth="1"/>
    <col min="5" max="5" width="19.28515625" style="22" customWidth="1"/>
    <col min="6" max="6" width="4.7109375" style="22" customWidth="1"/>
    <col min="7" max="7" width="19.28515625" style="255" customWidth="1"/>
    <col min="8" max="8" width="4.7109375" style="255" customWidth="1"/>
    <col min="9" max="9" width="19.28515625" style="255" customWidth="1"/>
    <col min="10" max="10" width="4.7109375" style="22" customWidth="1"/>
    <col min="11" max="11" width="19.28515625" style="559" customWidth="1"/>
    <col min="12" max="12" width="3.5703125" style="22" customWidth="1"/>
    <col min="13" max="13" width="3.7109375" style="22"/>
    <col min="14" max="15" width="5" style="22" bestFit="1" customWidth="1"/>
    <col min="16" max="16" width="3.7109375" style="22"/>
    <col min="17" max="17" width="18.5703125" style="22" customWidth="1"/>
    <col min="18" max="16384" width="3.7109375" style="22"/>
  </cols>
  <sheetData>
    <row r="1" spans="1:20" ht="12.95" customHeight="1">
      <c r="A1" s="420"/>
      <c r="B1" s="420"/>
    </row>
    <row r="2" spans="1:20" ht="27" customHeight="1">
      <c r="A2" s="100"/>
      <c r="B2" s="100"/>
      <c r="C2" s="1494" t="s">
        <v>656</v>
      </c>
      <c r="D2" s="1494"/>
      <c r="E2" s="1494"/>
      <c r="F2" s="1494"/>
      <c r="G2" s="1494"/>
      <c r="H2" s="1494"/>
      <c r="I2" s="1494"/>
      <c r="J2" s="1494"/>
      <c r="K2" s="1494"/>
      <c r="L2" s="100"/>
      <c r="M2" s="100"/>
      <c r="N2" s="100"/>
      <c r="O2" s="100"/>
      <c r="P2" s="100"/>
      <c r="Q2" s="100"/>
      <c r="R2" s="100"/>
      <c r="S2" s="100"/>
      <c r="T2" s="100"/>
    </row>
    <row r="3" spans="1:20" ht="12.95" customHeight="1" thickBot="1">
      <c r="A3" s="420"/>
      <c r="B3" s="420"/>
      <c r="C3" s="432"/>
      <c r="D3" s="432"/>
      <c r="E3" s="432"/>
      <c r="F3" s="432"/>
      <c r="G3" s="681"/>
      <c r="H3" s="681"/>
      <c r="I3" s="681"/>
      <c r="J3" s="432"/>
      <c r="K3" s="682"/>
    </row>
    <row r="4" spans="1:20" ht="7.5" customHeight="1">
      <c r="A4" s="420"/>
      <c r="B4" s="420"/>
      <c r="C4" s="1276"/>
      <c r="D4" s="1277"/>
      <c r="E4" s="1277"/>
      <c r="F4" s="1277"/>
      <c r="G4" s="1278"/>
      <c r="H4" s="1278"/>
      <c r="I4" s="1278"/>
      <c r="J4" s="1277"/>
      <c r="K4" s="1279"/>
    </row>
    <row r="5" spans="1:20" ht="55.5" customHeight="1">
      <c r="A5" s="420"/>
      <c r="B5" s="420"/>
      <c r="C5" s="1502" t="s">
        <v>548</v>
      </c>
      <c r="D5" s="1502"/>
      <c r="E5" s="1504" t="s">
        <v>652</v>
      </c>
      <c r="F5" s="1504"/>
      <c r="G5" s="1504"/>
      <c r="H5" s="1504"/>
      <c r="I5" s="1504"/>
      <c r="J5" s="1280"/>
      <c r="K5" s="1281" t="s">
        <v>550</v>
      </c>
    </row>
    <row r="6" spans="1:20" s="83" customFormat="1" ht="7.5" customHeight="1">
      <c r="A6" s="420"/>
      <c r="B6" s="420"/>
      <c r="C6" s="1276"/>
      <c r="D6" s="1276"/>
      <c r="E6" s="1282"/>
      <c r="F6" s="1282"/>
      <c r="G6" s="1283"/>
      <c r="H6" s="1283"/>
      <c r="I6" s="1284"/>
      <c r="J6" s="1285"/>
      <c r="K6" s="1286"/>
    </row>
    <row r="7" spans="1:20" s="83" customFormat="1" ht="7.5" customHeight="1">
      <c r="A7" s="420"/>
      <c r="B7" s="420"/>
      <c r="C7" s="1276"/>
      <c r="D7" s="1287"/>
      <c r="E7" s="1288"/>
      <c r="F7" s="1288"/>
      <c r="G7" s="1289"/>
      <c r="H7" s="1289"/>
      <c r="I7" s="1290"/>
      <c r="J7" s="1291"/>
      <c r="K7" s="1286"/>
    </row>
    <row r="8" spans="1:20" s="37" customFormat="1" ht="27" customHeight="1">
      <c r="A8" s="420"/>
      <c r="B8" s="420"/>
      <c r="C8" s="1292"/>
      <c r="D8" s="1292"/>
      <c r="E8" s="1293" t="s">
        <v>478</v>
      </c>
      <c r="F8" s="1249"/>
      <c r="G8" s="1294" t="s">
        <v>551</v>
      </c>
      <c r="H8" s="1290"/>
      <c r="I8" s="1294" t="s">
        <v>552</v>
      </c>
      <c r="J8" s="1290"/>
      <c r="K8" s="1295" t="s">
        <v>28</v>
      </c>
    </row>
    <row r="9" spans="1:20" ht="7.5" customHeight="1" thickBot="1">
      <c r="A9" s="420"/>
      <c r="B9" s="420"/>
      <c r="C9" s="1296"/>
      <c r="D9" s="1296"/>
      <c r="E9" s="1297"/>
      <c r="F9" s="1297"/>
      <c r="G9" s="1297"/>
      <c r="H9" s="1297"/>
      <c r="I9" s="1297"/>
      <c r="J9" s="1297"/>
      <c r="K9" s="1298"/>
    </row>
    <row r="10" spans="1:20" ht="7.5" customHeight="1">
      <c r="A10" s="420"/>
      <c r="B10" s="420"/>
      <c r="C10" s="406"/>
      <c r="D10" s="406"/>
      <c r="E10" s="666"/>
      <c r="F10" s="666"/>
      <c r="G10" s="547"/>
      <c r="H10" s="547"/>
      <c r="I10" s="666"/>
      <c r="J10" s="666"/>
      <c r="K10" s="727"/>
    </row>
    <row r="11" spans="1:20" s="393" customFormat="1" ht="27" customHeight="1">
      <c r="A11" s="420"/>
      <c r="B11" s="420"/>
      <c r="C11" s="1501" t="s">
        <v>493</v>
      </c>
      <c r="D11" s="1501"/>
      <c r="E11" s="817">
        <f>E14+E20+E58</f>
        <v>34805</v>
      </c>
      <c r="F11" s="817"/>
      <c r="G11" s="817">
        <f>G14+G20+G58</f>
        <v>29615</v>
      </c>
      <c r="H11" s="817"/>
      <c r="I11" s="817">
        <f>I14+I20+I58</f>
        <v>5190</v>
      </c>
      <c r="J11" s="817"/>
      <c r="K11" s="817">
        <f>K20+K58</f>
        <v>726237.27</v>
      </c>
    </row>
    <row r="12" spans="1:20" ht="7.5" customHeight="1" thickBot="1">
      <c r="A12" s="420"/>
      <c r="B12" s="420"/>
      <c r="C12" s="430"/>
      <c r="D12" s="430"/>
      <c r="E12" s="818"/>
      <c r="F12" s="818"/>
      <c r="G12" s="819"/>
      <c r="H12" s="819"/>
      <c r="I12" s="820"/>
      <c r="J12" s="821"/>
      <c r="K12" s="822"/>
    </row>
    <row r="13" spans="1:20" ht="15" customHeight="1">
      <c r="A13" s="420"/>
      <c r="B13" s="420"/>
      <c r="E13" s="533"/>
      <c r="F13" s="533"/>
      <c r="G13" s="568"/>
      <c r="H13" s="568"/>
      <c r="I13" s="561"/>
      <c r="J13" s="538"/>
      <c r="K13" s="539"/>
    </row>
    <row r="14" spans="1:20" s="99" customFormat="1" ht="33.950000000000003" customHeight="1">
      <c r="A14" s="420"/>
      <c r="B14" s="420"/>
      <c r="C14" s="1505" t="s">
        <v>553</v>
      </c>
      <c r="D14" s="1505"/>
      <c r="E14" s="965">
        <f>SUM(G14:I14)</f>
        <v>1472</v>
      </c>
      <c r="F14" s="525"/>
      <c r="G14" s="767">
        <f>SUM(G16:G18)</f>
        <v>1239</v>
      </c>
      <c r="H14" s="652"/>
      <c r="I14" s="767">
        <f>SUM(I16:I18)</f>
        <v>233</v>
      </c>
      <c r="J14" s="525"/>
      <c r="K14" s="767" t="s">
        <v>434</v>
      </c>
    </row>
    <row r="15" spans="1:20" ht="15" customHeight="1">
      <c r="A15" s="420"/>
      <c r="B15" s="420"/>
      <c r="C15" s="439"/>
      <c r="D15" s="439"/>
      <c r="E15" s="521"/>
      <c r="F15" s="521"/>
      <c r="G15" s="522"/>
      <c r="H15" s="522"/>
      <c r="I15" s="522"/>
      <c r="J15" s="521"/>
      <c r="K15" s="522"/>
    </row>
    <row r="16" spans="1:20" s="99" customFormat="1" ht="33.950000000000003" customHeight="1">
      <c r="A16" s="420"/>
      <c r="B16" s="420"/>
      <c r="C16" s="441"/>
      <c r="D16" s="1083" t="s">
        <v>446</v>
      </c>
      <c r="E16" s="751">
        <f>SUM(G16:I16)</f>
        <v>1202</v>
      </c>
      <c r="F16" s="525"/>
      <c r="G16" s="743">
        <v>1050</v>
      </c>
      <c r="H16" s="966"/>
      <c r="I16" s="743">
        <v>152</v>
      </c>
      <c r="J16" s="524"/>
      <c r="K16" s="767" t="s">
        <v>434</v>
      </c>
    </row>
    <row r="17" spans="1:11" ht="15" customHeight="1">
      <c r="A17" s="420"/>
      <c r="B17" s="420"/>
      <c r="C17" s="442"/>
      <c r="D17" s="443"/>
      <c r="E17" s="562"/>
      <c r="F17" s="525"/>
      <c r="G17" s="968"/>
      <c r="H17" s="968"/>
      <c r="I17" s="968"/>
      <c r="J17" s="524"/>
      <c r="K17" s="563"/>
    </row>
    <row r="18" spans="1:11" s="99" customFormat="1" ht="54.75" customHeight="1">
      <c r="A18" s="420"/>
      <c r="B18" s="420"/>
      <c r="C18" s="489"/>
      <c r="D18" s="1142" t="s">
        <v>651</v>
      </c>
      <c r="E18" s="751">
        <f>SUM(G18:I18)</f>
        <v>270</v>
      </c>
      <c r="F18" s="530"/>
      <c r="G18" s="966">
        <v>189</v>
      </c>
      <c r="H18" s="966"/>
      <c r="I18" s="743">
        <v>81</v>
      </c>
      <c r="J18" s="524"/>
      <c r="K18" s="752" t="s">
        <v>434</v>
      </c>
    </row>
    <row r="19" spans="1:11" ht="15" customHeight="1">
      <c r="A19" s="420"/>
      <c r="B19" s="420"/>
      <c r="C19" s="438"/>
      <c r="D19" s="443"/>
      <c r="E19" s="565"/>
      <c r="F19" s="534"/>
      <c r="G19" s="967"/>
      <c r="H19" s="967"/>
      <c r="I19" s="967"/>
      <c r="J19" s="528"/>
      <c r="K19" s="560"/>
    </row>
    <row r="20" spans="1:11" s="99" customFormat="1" ht="33.950000000000003" customHeight="1">
      <c r="A20" s="420"/>
      <c r="B20" s="420"/>
      <c r="C20" s="1505" t="s">
        <v>485</v>
      </c>
      <c r="D20" s="1505"/>
      <c r="E20" s="965">
        <f>SUM(G20:I20)</f>
        <v>32662</v>
      </c>
      <c r="F20" s="526"/>
      <c r="G20" s="962">
        <f>G22+G24+G30+G42+G44+G46+G52+G54+G56</f>
        <v>27760</v>
      </c>
      <c r="H20" s="962"/>
      <c r="I20" s="962">
        <f>I22+I24+I30+I42+I44+I46+I52+I54+I56</f>
        <v>4902</v>
      </c>
      <c r="J20" s="566"/>
      <c r="K20" s="962">
        <v>720255.76500000001</v>
      </c>
    </row>
    <row r="21" spans="1:11" ht="15" customHeight="1">
      <c r="A21" s="420"/>
      <c r="B21" s="420"/>
      <c r="C21" s="438"/>
      <c r="D21" s="439"/>
      <c r="E21" s="440"/>
      <c r="F21" s="534"/>
      <c r="G21" s="967"/>
      <c r="H21" s="967"/>
      <c r="I21" s="961"/>
      <c r="J21" s="528"/>
      <c r="K21" s="255"/>
    </row>
    <row r="22" spans="1:11" s="105" customFormat="1" ht="33.950000000000003" customHeight="1">
      <c r="A22" s="453"/>
      <c r="B22" s="453"/>
      <c r="C22" s="489"/>
      <c r="D22" s="1439" t="s">
        <v>672</v>
      </c>
      <c r="E22" s="751">
        <f>SUM(G22:I22)</f>
        <v>1441</v>
      </c>
      <c r="F22" s="534"/>
      <c r="G22" s="966">
        <v>1204</v>
      </c>
      <c r="H22" s="966"/>
      <c r="I22" s="966">
        <v>237</v>
      </c>
      <c r="J22" s="528"/>
      <c r="K22" s="969">
        <v>112458.326</v>
      </c>
    </row>
    <row r="23" spans="1:11" ht="15" customHeight="1">
      <c r="A23" s="420"/>
      <c r="B23" s="420"/>
      <c r="C23" s="438"/>
      <c r="D23" s="445"/>
      <c r="E23" s="562"/>
      <c r="F23" s="534"/>
      <c r="G23" s="967"/>
      <c r="H23" s="967"/>
      <c r="I23" s="967"/>
      <c r="J23" s="528"/>
      <c r="K23" s="255"/>
    </row>
    <row r="24" spans="1:11" s="99" customFormat="1" ht="33.950000000000003" customHeight="1">
      <c r="A24" s="420"/>
      <c r="B24" s="420"/>
      <c r="C24" s="489"/>
      <c r="D24" s="1100" t="s">
        <v>644</v>
      </c>
      <c r="E24" s="767">
        <f>SUM(G24:I24)</f>
        <v>414</v>
      </c>
      <c r="F24" s="528"/>
      <c r="G24" s="963">
        <f>SUM(G26:G28)</f>
        <v>295</v>
      </c>
      <c r="H24" s="964"/>
      <c r="I24" s="963">
        <f>SUM(I26:I28)</f>
        <v>119</v>
      </c>
      <c r="J24" s="750"/>
      <c r="K24" s="963">
        <v>23672.953000000001</v>
      </c>
    </row>
    <row r="25" spans="1:11" ht="15" customHeight="1">
      <c r="A25" s="420"/>
      <c r="B25" s="420"/>
      <c r="C25" s="438"/>
      <c r="D25" s="445"/>
      <c r="E25" s="440"/>
      <c r="F25" s="534"/>
      <c r="G25" s="967"/>
      <c r="H25" s="967"/>
      <c r="I25" s="967"/>
      <c r="J25" s="528"/>
      <c r="K25" s="255"/>
    </row>
    <row r="26" spans="1:11" s="99" customFormat="1" ht="33.950000000000003" customHeight="1">
      <c r="A26" s="420"/>
      <c r="B26" s="420"/>
      <c r="C26" s="489"/>
      <c r="D26" s="1100" t="s">
        <v>645</v>
      </c>
      <c r="E26" s="749">
        <f>SUM(G26:I26)</f>
        <v>375</v>
      </c>
      <c r="F26" s="534"/>
      <c r="G26" s="966">
        <v>263</v>
      </c>
      <c r="H26" s="966"/>
      <c r="I26" s="966">
        <v>112</v>
      </c>
      <c r="J26" s="528"/>
      <c r="K26" s="970">
        <v>21999.348999999998</v>
      </c>
    </row>
    <row r="27" spans="1:11" ht="15" customHeight="1">
      <c r="A27" s="420"/>
      <c r="B27" s="420"/>
      <c r="C27" s="438"/>
      <c r="D27" s="446"/>
      <c r="E27" s="440"/>
      <c r="F27" s="534"/>
      <c r="G27" s="769"/>
      <c r="H27" s="769"/>
      <c r="I27" s="769"/>
      <c r="J27" s="528"/>
      <c r="K27" s="813"/>
    </row>
    <row r="28" spans="1:11" s="99" customFormat="1" ht="33.950000000000003" customHeight="1">
      <c r="A28" s="420"/>
      <c r="B28" s="420"/>
      <c r="C28" s="489"/>
      <c r="D28" s="1100" t="s">
        <v>638</v>
      </c>
      <c r="E28" s="749">
        <f>SUM(G28:I28)</f>
        <v>39</v>
      </c>
      <c r="F28" s="534"/>
      <c r="G28" s="966">
        <v>32</v>
      </c>
      <c r="H28" s="966"/>
      <c r="I28" s="966">
        <v>7</v>
      </c>
      <c r="J28" s="528"/>
      <c r="K28" s="971">
        <v>1673.604</v>
      </c>
    </row>
    <row r="29" spans="1:11" ht="15" customHeight="1">
      <c r="A29" s="420"/>
      <c r="B29" s="420"/>
      <c r="C29" s="438"/>
      <c r="D29" s="445"/>
      <c r="E29" s="440"/>
      <c r="F29" s="534"/>
      <c r="G29" s="769"/>
      <c r="H29" s="769"/>
      <c r="I29" s="769"/>
      <c r="J29" s="528"/>
      <c r="K29" s="255"/>
    </row>
    <row r="30" spans="1:11" s="99" customFormat="1" ht="33.950000000000003" customHeight="1">
      <c r="A30" s="420"/>
      <c r="B30" s="420"/>
      <c r="C30" s="489"/>
      <c r="D30" s="1083" t="s">
        <v>554</v>
      </c>
      <c r="E30" s="749">
        <f>SUM(G30:I30)</f>
        <v>640</v>
      </c>
      <c r="F30" s="534"/>
      <c r="G30" s="966">
        <v>587</v>
      </c>
      <c r="H30" s="966"/>
      <c r="I30" s="966">
        <v>53</v>
      </c>
      <c r="J30" s="528"/>
      <c r="K30" s="972">
        <v>26513.737000000001</v>
      </c>
    </row>
    <row r="31" spans="1:11" s="99" customFormat="1" ht="24" customHeight="1" thickBot="1">
      <c r="A31" s="420"/>
      <c r="B31" s="420"/>
      <c r="C31" s="1180"/>
      <c r="D31" s="1167"/>
      <c r="E31" s="1181"/>
      <c r="F31" s="1182"/>
      <c r="G31" s="1183"/>
      <c r="H31" s="1183"/>
      <c r="I31" s="1183"/>
      <c r="J31" s="688"/>
      <c r="K31" s="1184"/>
    </row>
    <row r="32" spans="1:11" s="99" customFormat="1" ht="12.95" customHeight="1">
      <c r="A32" s="420"/>
      <c r="B32" s="420"/>
      <c r="C32" s="489"/>
      <c r="D32" s="1083"/>
      <c r="E32" s="749"/>
      <c r="F32" s="534"/>
      <c r="G32" s="966"/>
      <c r="H32" s="966"/>
      <c r="I32" s="743"/>
      <c r="J32" s="528"/>
      <c r="K32" s="973"/>
    </row>
    <row r="33" spans="1:17" ht="27" customHeight="1">
      <c r="A33" s="420"/>
      <c r="B33" s="420"/>
      <c r="C33" s="1494" t="s">
        <v>657</v>
      </c>
      <c r="D33" s="1494"/>
      <c r="E33" s="1494"/>
      <c r="F33" s="1494"/>
      <c r="G33" s="1494"/>
      <c r="H33" s="1494"/>
      <c r="I33" s="1494"/>
      <c r="J33" s="1494"/>
      <c r="K33" s="1494"/>
    </row>
    <row r="34" spans="1:17" ht="12.95" customHeight="1" thickBot="1">
      <c r="A34" s="420"/>
      <c r="B34" s="420"/>
      <c r="C34" s="432"/>
      <c r="D34" s="432"/>
      <c r="E34" s="432"/>
      <c r="F34" s="432"/>
      <c r="G34" s="681"/>
      <c r="H34" s="681"/>
      <c r="I34" s="681"/>
      <c r="J34" s="432"/>
      <c r="K34" s="682"/>
    </row>
    <row r="35" spans="1:17" ht="7.5" customHeight="1">
      <c r="A35" s="420"/>
      <c r="B35" s="420"/>
      <c r="C35" s="1276"/>
      <c r="D35" s="1277"/>
      <c r="E35" s="1277"/>
      <c r="F35" s="1277"/>
      <c r="G35" s="1278"/>
      <c r="H35" s="1278"/>
      <c r="I35" s="1278"/>
      <c r="J35" s="1277"/>
      <c r="K35" s="1279"/>
    </row>
    <row r="36" spans="1:17" ht="55.5" customHeight="1">
      <c r="A36" s="420"/>
      <c r="B36" s="420"/>
      <c r="C36" s="1502" t="s">
        <v>548</v>
      </c>
      <c r="D36" s="1502"/>
      <c r="E36" s="1504" t="s">
        <v>549</v>
      </c>
      <c r="F36" s="1504"/>
      <c r="G36" s="1504"/>
      <c r="H36" s="1504"/>
      <c r="I36" s="1504"/>
      <c r="J36" s="1280"/>
      <c r="K36" s="1281" t="s">
        <v>550</v>
      </c>
    </row>
    <row r="37" spans="1:17" s="83" customFormat="1" ht="7.5" customHeight="1">
      <c r="A37" s="420"/>
      <c r="B37" s="420"/>
      <c r="C37" s="1276"/>
      <c r="D37" s="1276"/>
      <c r="E37" s="1282"/>
      <c r="F37" s="1282"/>
      <c r="G37" s="1283"/>
      <c r="H37" s="1283"/>
      <c r="I37" s="1284"/>
      <c r="J37" s="1285"/>
      <c r="K37" s="1286"/>
    </row>
    <row r="38" spans="1:17" s="83" customFormat="1" ht="7.5" customHeight="1">
      <c r="A38" s="420"/>
      <c r="B38" s="420"/>
      <c r="C38" s="1276"/>
      <c r="D38" s="1287"/>
      <c r="E38" s="1288"/>
      <c r="F38" s="1288"/>
      <c r="G38" s="1289"/>
      <c r="H38" s="1289"/>
      <c r="I38" s="1290"/>
      <c r="J38" s="1291"/>
      <c r="K38" s="1286"/>
    </row>
    <row r="39" spans="1:17" s="37" customFormat="1" ht="25.5">
      <c r="A39" s="420"/>
      <c r="B39" s="420"/>
      <c r="C39" s="1292"/>
      <c r="D39" s="1292"/>
      <c r="E39" s="1293" t="s">
        <v>478</v>
      </c>
      <c r="F39" s="1249"/>
      <c r="G39" s="1294" t="s">
        <v>551</v>
      </c>
      <c r="H39" s="1290"/>
      <c r="I39" s="1294" t="s">
        <v>552</v>
      </c>
      <c r="J39" s="1290"/>
      <c r="K39" s="1295" t="s">
        <v>28</v>
      </c>
    </row>
    <row r="40" spans="1:17" ht="7.5" customHeight="1" thickBot="1">
      <c r="A40" s="420"/>
      <c r="B40" s="420"/>
      <c r="C40" s="1296"/>
      <c r="D40" s="1296"/>
      <c r="E40" s="1297"/>
      <c r="F40" s="1297"/>
      <c r="G40" s="1297"/>
      <c r="H40" s="1297"/>
      <c r="I40" s="1297"/>
      <c r="J40" s="1297"/>
      <c r="K40" s="1298"/>
    </row>
    <row r="41" spans="1:17" s="99" customFormat="1" ht="15" customHeight="1">
      <c r="A41" s="420"/>
      <c r="B41" s="420"/>
      <c r="C41" s="489"/>
      <c r="D41" s="1103"/>
      <c r="E41" s="749"/>
      <c r="F41" s="534"/>
      <c r="G41" s="966"/>
      <c r="H41" s="966"/>
      <c r="I41" s="743"/>
      <c r="J41" s="528"/>
      <c r="K41" s="973"/>
    </row>
    <row r="42" spans="1:17" s="99" customFormat="1" ht="33.950000000000003" customHeight="1">
      <c r="A42" s="420"/>
      <c r="B42" s="420"/>
      <c r="C42" s="489"/>
      <c r="D42" s="1103" t="s">
        <v>555</v>
      </c>
      <c r="E42" s="749">
        <f>SUM(G42:I42)</f>
        <v>1842</v>
      </c>
      <c r="F42" s="534"/>
      <c r="G42" s="966">
        <v>379</v>
      </c>
      <c r="H42" s="966"/>
      <c r="I42" s="743">
        <v>1463</v>
      </c>
      <c r="J42" s="528"/>
      <c r="K42" s="973">
        <v>43163.171000000002</v>
      </c>
    </row>
    <row r="43" spans="1:17" ht="15" customHeight="1">
      <c r="A43" s="420"/>
      <c r="B43" s="420"/>
      <c r="C43" s="438"/>
      <c r="D43" s="447"/>
      <c r="E43" s="440"/>
      <c r="F43" s="534"/>
      <c r="G43" s="769"/>
      <c r="H43" s="769"/>
      <c r="I43" s="769"/>
      <c r="J43" s="528"/>
      <c r="K43" s="813"/>
    </row>
    <row r="44" spans="1:17" s="99" customFormat="1" ht="33.950000000000003" customHeight="1">
      <c r="A44" s="420"/>
      <c r="B44" s="420"/>
      <c r="C44" s="846"/>
      <c r="D44" s="1440" t="s">
        <v>580</v>
      </c>
      <c r="E44" s="1112">
        <f>SUM(G44:I44)</f>
        <v>469</v>
      </c>
      <c r="F44" s="1113"/>
      <c r="G44" s="1114">
        <v>307</v>
      </c>
      <c r="H44" s="1114"/>
      <c r="I44" s="1114">
        <v>162</v>
      </c>
      <c r="J44" s="531"/>
      <c r="K44" s="1115">
        <v>12332.795</v>
      </c>
      <c r="L44" s="416"/>
    </row>
    <row r="45" spans="1:17" ht="15" customHeight="1">
      <c r="A45" s="420"/>
      <c r="B45" s="420"/>
      <c r="C45" s="438"/>
      <c r="D45" s="448"/>
      <c r="E45" s="440"/>
      <c r="F45" s="534"/>
      <c r="G45" s="569"/>
      <c r="I45" s="569"/>
      <c r="J45" s="528"/>
    </row>
    <row r="46" spans="1:17" s="99" customFormat="1" ht="33.950000000000003" customHeight="1">
      <c r="A46" s="420"/>
      <c r="B46" s="420"/>
      <c r="C46" s="489"/>
      <c r="D46" s="1137" t="s">
        <v>646</v>
      </c>
      <c r="E46" s="767">
        <f>SUM(G46:I46)</f>
        <v>21301</v>
      </c>
      <c r="F46" s="534"/>
      <c r="G46" s="750">
        <f>SUM(G48:G50)</f>
        <v>19524</v>
      </c>
      <c r="H46" s="255"/>
      <c r="I46" s="750">
        <f>SUM(I48:I50)</f>
        <v>1777</v>
      </c>
      <c r="J46" s="750"/>
      <c r="K46" s="750">
        <f>K48+K50</f>
        <v>402868.663</v>
      </c>
    </row>
    <row r="47" spans="1:17" ht="15" customHeight="1">
      <c r="A47" s="420"/>
      <c r="B47" s="420"/>
      <c r="C47" s="438"/>
      <c r="D47" s="448"/>
      <c r="E47" s="440"/>
      <c r="F47" s="534"/>
      <c r="G47" s="569"/>
      <c r="I47" s="569"/>
      <c r="J47" s="528"/>
    </row>
    <row r="48" spans="1:17" s="99" customFormat="1" ht="33.950000000000003" customHeight="1">
      <c r="A48" s="420"/>
      <c r="B48" s="420"/>
      <c r="C48" s="489"/>
      <c r="D48" s="1135" t="s">
        <v>587</v>
      </c>
      <c r="E48" s="749">
        <f>SUM(G48:I48)</f>
        <v>17765</v>
      </c>
      <c r="F48" s="534"/>
      <c r="G48" s="966">
        <v>16318</v>
      </c>
      <c r="H48" s="966"/>
      <c r="I48" s="966">
        <v>1447</v>
      </c>
      <c r="J48" s="528"/>
      <c r="K48" s="974">
        <v>334135.85700000002</v>
      </c>
      <c r="Q48" s="1436"/>
    </row>
    <row r="49" spans="1:17" ht="15" customHeight="1">
      <c r="A49" s="420"/>
      <c r="B49" s="420"/>
      <c r="C49" s="438"/>
      <c r="D49" s="447"/>
      <c r="E49" s="440"/>
      <c r="F49" s="534"/>
      <c r="G49" s="769"/>
      <c r="H49" s="769"/>
      <c r="I49" s="769"/>
      <c r="J49" s="528"/>
      <c r="K49" s="813"/>
    </row>
    <row r="50" spans="1:17" s="99" customFormat="1" ht="33.950000000000003" customHeight="1">
      <c r="A50" s="420"/>
      <c r="B50" s="420"/>
      <c r="C50" s="489"/>
      <c r="D50" s="1100" t="s">
        <v>637</v>
      </c>
      <c r="E50" s="749">
        <f>SUM(G50:I50)</f>
        <v>3536</v>
      </c>
      <c r="F50" s="534"/>
      <c r="G50" s="966">
        <v>3206</v>
      </c>
      <c r="H50" s="966"/>
      <c r="I50" s="966">
        <v>330</v>
      </c>
      <c r="J50" s="528"/>
      <c r="K50" s="975">
        <v>68732.805999999997</v>
      </c>
    </row>
    <row r="51" spans="1:17" ht="15" customHeight="1">
      <c r="A51" s="420"/>
      <c r="B51" s="420"/>
      <c r="C51" s="438"/>
      <c r="D51" s="449"/>
      <c r="E51" s="440"/>
      <c r="F51" s="534"/>
      <c r="G51" s="769"/>
      <c r="H51" s="769"/>
      <c r="I51" s="769"/>
      <c r="J51" s="528"/>
    </row>
    <row r="52" spans="1:17" s="99" customFormat="1" ht="33.950000000000003" customHeight="1">
      <c r="A52" s="420"/>
      <c r="B52" s="420"/>
      <c r="C52" s="489"/>
      <c r="D52" s="482" t="s">
        <v>579</v>
      </c>
      <c r="E52" s="749">
        <f>SUM(G52:I52)</f>
        <v>441</v>
      </c>
      <c r="F52" s="534"/>
      <c r="G52" s="966">
        <v>423</v>
      </c>
      <c r="H52" s="966"/>
      <c r="I52" s="966">
        <v>18</v>
      </c>
      <c r="J52" s="528"/>
      <c r="K52" s="976">
        <v>8924.5419999999995</v>
      </c>
    </row>
    <row r="53" spans="1:17" ht="15" customHeight="1">
      <c r="A53" s="420"/>
      <c r="B53" s="420"/>
      <c r="C53" s="438"/>
      <c r="D53" s="449"/>
      <c r="E53" s="440"/>
      <c r="F53" s="534"/>
      <c r="G53" s="769"/>
      <c r="H53" s="769"/>
      <c r="I53" s="769"/>
      <c r="J53" s="528"/>
      <c r="K53" s="813"/>
    </row>
    <row r="54" spans="1:17" s="99" customFormat="1" ht="33.950000000000003" customHeight="1">
      <c r="A54" s="420"/>
      <c r="B54" s="420"/>
      <c r="C54" s="489"/>
      <c r="D54" s="482" t="s">
        <v>588</v>
      </c>
      <c r="E54" s="749">
        <f>SUM(G54:I54)</f>
        <v>585</v>
      </c>
      <c r="F54" s="534"/>
      <c r="G54" s="966">
        <v>527</v>
      </c>
      <c r="H54" s="966"/>
      <c r="I54" s="966">
        <v>58</v>
      </c>
      <c r="J54" s="528"/>
      <c r="K54" s="977">
        <v>11166.52</v>
      </c>
    </row>
    <row r="55" spans="1:17" ht="15" customHeight="1">
      <c r="A55" s="420"/>
      <c r="B55" s="420"/>
      <c r="C55" s="438"/>
      <c r="D55" s="444"/>
      <c r="E55" s="440"/>
      <c r="F55" s="534"/>
      <c r="G55" s="769"/>
      <c r="H55" s="769"/>
      <c r="I55" s="769"/>
      <c r="J55" s="528"/>
      <c r="K55" s="813"/>
    </row>
    <row r="56" spans="1:17" s="99" customFormat="1" ht="33.950000000000003" customHeight="1">
      <c r="A56" s="420"/>
      <c r="B56" s="420"/>
      <c r="C56" s="489"/>
      <c r="D56" s="1439" t="s">
        <v>670</v>
      </c>
      <c r="E56" s="749">
        <f>SUM(G56:I56)</f>
        <v>5529</v>
      </c>
      <c r="F56" s="534"/>
      <c r="G56" s="966">
        <v>4514</v>
      </c>
      <c r="H56" s="966"/>
      <c r="I56" s="966">
        <v>1015</v>
      </c>
      <c r="J56" s="528"/>
      <c r="K56" s="978">
        <v>79155.058000000005</v>
      </c>
      <c r="Q56" s="1436"/>
    </row>
    <row r="57" spans="1:17" ht="15" customHeight="1">
      <c r="A57" s="420"/>
      <c r="B57" s="420"/>
      <c r="C57" s="438"/>
      <c r="D57" s="439"/>
      <c r="E57" s="440"/>
      <c r="F57" s="534"/>
      <c r="G57" s="769"/>
      <c r="H57" s="769"/>
      <c r="I57" s="769"/>
      <c r="J57" s="528"/>
      <c r="K57" s="813"/>
    </row>
    <row r="58" spans="1:17" s="99" customFormat="1" ht="33.950000000000003" customHeight="1">
      <c r="A58" s="420"/>
      <c r="B58" s="420"/>
      <c r="C58" s="1505" t="s">
        <v>494</v>
      </c>
      <c r="D58" s="1505"/>
      <c r="E58" s="767">
        <f>SUM(G58:I58)</f>
        <v>671</v>
      </c>
      <c r="F58" s="534"/>
      <c r="G58" s="1095">
        <v>616</v>
      </c>
      <c r="H58" s="1095"/>
      <c r="I58" s="1095">
        <v>55</v>
      </c>
      <c r="J58" s="531"/>
      <c r="K58" s="1096">
        <v>5981.5050000000001</v>
      </c>
    </row>
    <row r="59" spans="1:17" ht="15" customHeight="1">
      <c r="A59" s="420"/>
      <c r="B59" s="420"/>
      <c r="C59" s="421"/>
      <c r="D59" s="100"/>
      <c r="E59" s="422"/>
      <c r="F59" s="423"/>
      <c r="G59" s="567"/>
      <c r="H59" s="245"/>
      <c r="I59" s="567"/>
      <c r="J59" s="84"/>
      <c r="K59" s="570"/>
    </row>
    <row r="60" spans="1:17" ht="12.75" customHeight="1">
      <c r="A60" s="420"/>
      <c r="B60" s="420"/>
      <c r="C60" s="683"/>
      <c r="D60" s="664"/>
      <c r="E60" s="684"/>
      <c r="F60" s="685"/>
      <c r="G60" s="567"/>
      <c r="H60" s="245"/>
      <c r="I60" s="567"/>
      <c r="J60" s="84"/>
      <c r="K60" s="570"/>
    </row>
    <row r="61" spans="1:17">
      <c r="A61" s="420"/>
      <c r="B61" s="420"/>
      <c r="E61" s="424"/>
      <c r="F61" s="424"/>
      <c r="G61" s="541"/>
      <c r="H61" s="541"/>
      <c r="I61" s="541"/>
      <c r="J61" s="424"/>
      <c r="K61" s="423"/>
    </row>
    <row r="62" spans="1:17">
      <c r="A62" s="420"/>
      <c r="B62" s="420"/>
      <c r="C62" s="25"/>
      <c r="D62" s="25"/>
      <c r="E62" s="32"/>
      <c r="F62" s="32"/>
      <c r="G62" s="548"/>
      <c r="H62" s="548"/>
      <c r="I62" s="548"/>
      <c r="J62" s="32"/>
      <c r="K62" s="564"/>
    </row>
    <row r="63" spans="1:17" ht="34.5" customHeight="1" thickBot="1">
      <c r="A63" s="420"/>
      <c r="B63" s="420"/>
      <c r="C63" s="430"/>
      <c r="D63" s="430"/>
      <c r="E63" s="430"/>
      <c r="F63" s="430"/>
      <c r="G63" s="551"/>
      <c r="H63" s="551"/>
      <c r="I63" s="551"/>
      <c r="J63" s="430"/>
      <c r="K63" s="1185"/>
      <c r="L63" s="25"/>
    </row>
  </sheetData>
  <mergeCells count="10">
    <mergeCell ref="C58:D58"/>
    <mergeCell ref="C20:D20"/>
    <mergeCell ref="C33:K33"/>
    <mergeCell ref="C36:D36"/>
    <mergeCell ref="E36:I36"/>
    <mergeCell ref="E5:I5"/>
    <mergeCell ref="C5:D5"/>
    <mergeCell ref="C11:D11"/>
    <mergeCell ref="C14:D14"/>
    <mergeCell ref="C2:K2"/>
  </mergeCells>
  <phoneticPr fontId="26" type="noConversion"/>
  <pageMargins left="0" right="0.5" top="0.3" bottom="0.5" header="1.27" footer="1"/>
  <pageSetup paperSize="9" scale="80" firstPageNumber="9" orientation="landscape" useFirstPageNumber="1" r:id="rId1"/>
  <headerFooter scaleWithDoc="0" alignWithMargins="0"/>
  <rowBreaks count="1" manualBreakCount="1">
    <brk id="31" max="14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enableFormatConditionsCalculation="0">
    <tabColor indexed="13"/>
  </sheetPr>
  <dimension ref="A1:Z47"/>
  <sheetViews>
    <sheetView zoomScale="85" zoomScaleNormal="100" zoomScaleSheetLayoutView="100" workbookViewId="0">
      <selection activeCell="Y16" sqref="Y16"/>
    </sheetView>
  </sheetViews>
  <sheetFormatPr defaultRowHeight="12.75"/>
  <cols>
    <col min="1" max="1" width="8.7109375" style="174" customWidth="1"/>
    <col min="2" max="2" width="31.85546875" style="174" customWidth="1"/>
    <col min="3" max="3" width="8.28515625" style="228" bestFit="1" customWidth="1"/>
    <col min="4" max="5" width="1.85546875" style="228" customWidth="1"/>
    <col min="6" max="6" width="13.7109375" style="228" customWidth="1"/>
    <col min="7" max="8" width="1.85546875" style="228" customWidth="1"/>
    <col min="9" max="9" width="8" style="228" bestFit="1" customWidth="1"/>
    <col min="10" max="11" width="1.85546875" style="228" customWidth="1"/>
    <col min="12" max="12" width="22.28515625" style="228" customWidth="1"/>
    <col min="13" max="14" width="1.85546875" style="228" customWidth="1"/>
    <col min="15" max="15" width="16.5703125" style="228" bestFit="1" customWidth="1"/>
    <col min="16" max="17" width="1.85546875" style="228" customWidth="1"/>
    <col min="18" max="18" width="10.5703125" style="228" bestFit="1" customWidth="1"/>
    <col min="19" max="20" width="1.85546875" style="228" customWidth="1"/>
    <col min="21" max="21" width="14.5703125" style="228" customWidth="1"/>
    <col min="22" max="22" width="1.85546875" style="177" customWidth="1"/>
    <col min="23" max="16384" width="9.140625" style="174"/>
  </cols>
  <sheetData>
    <row r="1" spans="1:22" s="173" customFormat="1">
      <c r="A1" s="1508">
        <v>47</v>
      </c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76"/>
    </row>
    <row r="2" spans="1:22" s="173" customFormat="1">
      <c r="A2" s="1509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76"/>
    </row>
    <row r="3" spans="1:22" s="173" customFormat="1" ht="12.75" customHeight="1">
      <c r="A3" s="1509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76"/>
    </row>
    <row r="4" spans="1:22" ht="12.75" customHeight="1">
      <c r="A4" s="1509"/>
      <c r="B4" s="1511" t="s">
        <v>437</v>
      </c>
      <c r="C4" s="1511"/>
      <c r="D4" s="1511"/>
      <c r="E4" s="1511"/>
      <c r="F4" s="1511"/>
      <c r="G4" s="1511"/>
      <c r="H4" s="1511"/>
      <c r="I4" s="1511"/>
      <c r="J4" s="1511"/>
      <c r="K4" s="1511"/>
      <c r="L4" s="1511"/>
      <c r="M4" s="1511"/>
      <c r="N4" s="1511"/>
      <c r="O4" s="1511"/>
      <c r="P4" s="1511"/>
      <c r="Q4" s="1511"/>
      <c r="R4" s="1511"/>
      <c r="S4" s="1511"/>
      <c r="T4" s="1511"/>
      <c r="U4" s="1511"/>
      <c r="V4" s="1511"/>
    </row>
    <row r="5" spans="1:22" s="173" customFormat="1">
      <c r="A5" s="1510"/>
      <c r="B5" s="1512" t="s">
        <v>431</v>
      </c>
      <c r="C5" s="1512"/>
      <c r="D5" s="1512"/>
      <c r="E5" s="1512"/>
      <c r="F5" s="1512"/>
      <c r="G5" s="1512"/>
      <c r="H5" s="1512"/>
      <c r="I5" s="1512"/>
      <c r="J5" s="1512"/>
      <c r="K5" s="1512"/>
      <c r="L5" s="1512"/>
      <c r="M5" s="1512"/>
      <c r="N5" s="1512"/>
      <c r="O5" s="1512"/>
      <c r="P5" s="1512"/>
      <c r="Q5" s="1512"/>
      <c r="R5" s="1512"/>
      <c r="S5" s="1512"/>
      <c r="T5" s="1512"/>
      <c r="U5" s="1512"/>
      <c r="V5" s="1512"/>
    </row>
    <row r="6" spans="1:22" s="173" customFormat="1" ht="9" customHeight="1">
      <c r="A6" s="1509"/>
      <c r="B6" s="175"/>
      <c r="C6" s="225"/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225"/>
      <c r="O6" s="225"/>
      <c r="P6" s="225"/>
      <c r="Q6" s="225"/>
      <c r="R6" s="225"/>
      <c r="S6" s="225"/>
      <c r="T6" s="225"/>
      <c r="U6" s="225"/>
      <c r="V6" s="176"/>
    </row>
    <row r="7" spans="1:22" s="173" customFormat="1">
      <c r="A7" s="1509"/>
      <c r="B7" s="176"/>
      <c r="C7" s="226"/>
      <c r="D7" s="226"/>
      <c r="E7" s="226"/>
      <c r="F7" s="226"/>
      <c r="G7" s="226"/>
      <c r="H7" s="226"/>
      <c r="I7" s="226"/>
      <c r="J7" s="226"/>
      <c r="K7" s="226"/>
      <c r="L7" s="226"/>
      <c r="M7" s="226"/>
      <c r="N7" s="226"/>
      <c r="O7" s="226"/>
      <c r="P7" s="226"/>
      <c r="Q7" s="226"/>
      <c r="R7" s="226"/>
      <c r="S7" s="226"/>
      <c r="T7" s="226"/>
      <c r="U7" s="226"/>
      <c r="V7" s="176"/>
    </row>
    <row r="8" spans="1:22" s="173" customFormat="1">
      <c r="A8" s="1509"/>
      <c r="B8" s="176"/>
      <c r="C8" s="211" t="s">
        <v>31</v>
      </c>
      <c r="D8" s="271"/>
      <c r="E8" s="272"/>
      <c r="F8" s="269" t="s">
        <v>0</v>
      </c>
      <c r="G8" s="330"/>
      <c r="H8" s="275"/>
      <c r="I8" s="1511" t="s">
        <v>394</v>
      </c>
      <c r="J8" s="1511"/>
      <c r="K8" s="1511"/>
      <c r="L8" s="1511"/>
      <c r="M8" s="1511"/>
      <c r="N8" s="1511"/>
      <c r="O8" s="1511"/>
      <c r="P8" s="1511"/>
      <c r="Q8" s="1511"/>
      <c r="R8" s="1511"/>
      <c r="S8" s="271"/>
      <c r="T8" s="272"/>
      <c r="U8" s="269" t="s">
        <v>145</v>
      </c>
      <c r="V8" s="275"/>
    </row>
    <row r="9" spans="1:22" s="173" customFormat="1">
      <c r="A9" s="1509"/>
      <c r="C9" s="211" t="s">
        <v>37</v>
      </c>
      <c r="D9" s="271"/>
      <c r="E9" s="272"/>
      <c r="F9" s="269" t="s">
        <v>5</v>
      </c>
      <c r="G9" s="330"/>
      <c r="H9" s="275"/>
      <c r="I9" s="1512" t="s">
        <v>147</v>
      </c>
      <c r="J9" s="1512"/>
      <c r="K9" s="1512"/>
      <c r="L9" s="1512"/>
      <c r="M9" s="1512"/>
      <c r="N9" s="1512"/>
      <c r="O9" s="1512"/>
      <c r="P9" s="1512"/>
      <c r="Q9" s="1512"/>
      <c r="R9" s="1512"/>
      <c r="S9" s="274"/>
      <c r="T9" s="274"/>
      <c r="U9" s="269" t="s">
        <v>440</v>
      </c>
      <c r="V9" s="275"/>
    </row>
    <row r="10" spans="1:22" s="173" customFormat="1">
      <c r="A10" s="1509"/>
      <c r="C10" s="268" t="s">
        <v>39</v>
      </c>
      <c r="D10" s="274"/>
      <c r="E10" s="275"/>
      <c r="F10" s="268" t="s">
        <v>12</v>
      </c>
      <c r="G10" s="274"/>
      <c r="H10" s="275"/>
      <c r="I10" s="276"/>
      <c r="J10" s="276"/>
      <c r="K10" s="276"/>
      <c r="L10" s="276"/>
      <c r="M10" s="276"/>
      <c r="N10" s="276"/>
      <c r="O10" s="276"/>
      <c r="P10" s="276"/>
      <c r="Q10" s="276"/>
      <c r="R10" s="276"/>
      <c r="S10" s="275"/>
      <c r="T10" s="275"/>
      <c r="U10" s="268" t="s">
        <v>148</v>
      </c>
      <c r="V10" s="275"/>
    </row>
    <row r="11" spans="1:22" s="173" customFormat="1">
      <c r="A11" s="1509"/>
      <c r="C11" s="268" t="s">
        <v>32</v>
      </c>
      <c r="D11" s="274"/>
      <c r="E11" s="275"/>
      <c r="F11" s="268" t="s">
        <v>117</v>
      </c>
      <c r="G11" s="274"/>
      <c r="H11" s="275"/>
      <c r="I11" s="275"/>
      <c r="J11" s="275"/>
      <c r="K11" s="275"/>
      <c r="L11" s="275"/>
      <c r="M11" s="275"/>
      <c r="N11" s="275"/>
      <c r="O11" s="275"/>
      <c r="P11" s="275"/>
      <c r="Q11" s="275"/>
      <c r="R11" s="275"/>
      <c r="S11" s="275"/>
      <c r="T11" s="275"/>
      <c r="U11" s="268" t="s">
        <v>193</v>
      </c>
      <c r="V11" s="275"/>
    </row>
    <row r="12" spans="1:22">
      <c r="A12" s="1509"/>
      <c r="B12" s="178" t="s">
        <v>38</v>
      </c>
      <c r="C12" s="227"/>
      <c r="D12" s="272"/>
      <c r="E12" s="272"/>
      <c r="F12" s="274"/>
      <c r="G12" s="274"/>
      <c r="H12" s="275"/>
      <c r="I12" s="211" t="s">
        <v>29</v>
      </c>
      <c r="J12" s="271"/>
      <c r="K12" s="271"/>
      <c r="L12" s="211" t="s">
        <v>149</v>
      </c>
      <c r="M12" s="271"/>
      <c r="N12" s="272"/>
      <c r="O12" s="269" t="s">
        <v>150</v>
      </c>
      <c r="P12" s="269"/>
      <c r="Q12" s="226"/>
      <c r="R12" s="211" t="s">
        <v>151</v>
      </c>
      <c r="S12" s="271"/>
      <c r="T12" s="272"/>
      <c r="U12" s="273"/>
      <c r="V12" s="272"/>
    </row>
    <row r="13" spans="1:22" s="173" customFormat="1">
      <c r="A13" s="1510"/>
      <c r="B13" s="179" t="s">
        <v>40</v>
      </c>
      <c r="C13" s="275"/>
      <c r="D13" s="275"/>
      <c r="E13" s="275"/>
      <c r="F13" s="275"/>
      <c r="G13" s="275"/>
      <c r="H13" s="275"/>
      <c r="I13" s="268" t="s">
        <v>30</v>
      </c>
      <c r="J13" s="274"/>
      <c r="K13" s="274"/>
      <c r="L13" s="269" t="s">
        <v>152</v>
      </c>
      <c r="M13" s="330"/>
      <c r="N13" s="275"/>
      <c r="O13" s="211" t="s">
        <v>153</v>
      </c>
      <c r="P13" s="211"/>
      <c r="Q13" s="227"/>
      <c r="R13" s="269" t="s">
        <v>194</v>
      </c>
      <c r="S13" s="330"/>
      <c r="T13" s="275"/>
      <c r="U13" s="277"/>
      <c r="V13" s="275"/>
    </row>
    <row r="14" spans="1:22" s="173" customFormat="1">
      <c r="A14" s="1509"/>
      <c r="B14" s="176"/>
      <c r="C14" s="275"/>
      <c r="D14" s="275"/>
      <c r="E14" s="275"/>
      <c r="F14" s="275"/>
      <c r="G14" s="275"/>
      <c r="H14" s="275"/>
      <c r="I14" s="275"/>
      <c r="J14" s="275"/>
      <c r="K14" s="275"/>
      <c r="L14" s="211" t="s">
        <v>154</v>
      </c>
      <c r="M14" s="271"/>
      <c r="N14" s="272"/>
      <c r="O14" s="268" t="s">
        <v>155</v>
      </c>
      <c r="P14" s="268"/>
      <c r="Q14" s="226"/>
      <c r="R14" s="268" t="s">
        <v>156</v>
      </c>
      <c r="S14" s="274"/>
      <c r="T14" s="275"/>
      <c r="U14" s="277"/>
      <c r="V14" s="275"/>
    </row>
    <row r="15" spans="1:22" s="173" customFormat="1">
      <c r="A15" s="1509"/>
      <c r="B15" s="176"/>
      <c r="C15" s="275"/>
      <c r="D15" s="275"/>
      <c r="E15" s="275"/>
      <c r="F15" s="275"/>
      <c r="G15" s="275"/>
      <c r="H15" s="275"/>
      <c r="I15" s="275"/>
      <c r="J15" s="275"/>
      <c r="K15" s="275"/>
      <c r="L15" s="211" t="s">
        <v>157</v>
      </c>
      <c r="M15" s="271"/>
      <c r="N15" s="272"/>
      <c r="O15" s="268" t="s">
        <v>158</v>
      </c>
      <c r="P15" s="268"/>
      <c r="Q15" s="226"/>
      <c r="R15" s="268" t="s">
        <v>158</v>
      </c>
      <c r="S15" s="274"/>
      <c r="T15" s="275"/>
      <c r="U15" s="277"/>
      <c r="V15" s="275"/>
    </row>
    <row r="16" spans="1:22" s="173" customFormat="1">
      <c r="A16" s="1509"/>
      <c r="B16" s="176"/>
      <c r="C16" s="275"/>
      <c r="D16" s="275"/>
      <c r="E16" s="275"/>
      <c r="F16" s="275"/>
      <c r="G16" s="275"/>
      <c r="H16" s="275"/>
      <c r="I16" s="275"/>
      <c r="J16" s="275"/>
      <c r="K16" s="275"/>
      <c r="L16" s="268" t="s">
        <v>159</v>
      </c>
      <c r="M16" s="274"/>
      <c r="N16" s="275"/>
      <c r="O16" s="226"/>
      <c r="P16" s="275"/>
      <c r="Q16" s="275"/>
      <c r="R16" s="275"/>
      <c r="S16" s="275"/>
      <c r="T16" s="275"/>
      <c r="U16" s="275"/>
      <c r="V16" s="275"/>
    </row>
    <row r="17" spans="1:23" s="173" customFormat="1">
      <c r="A17" s="1509"/>
      <c r="B17" s="176"/>
      <c r="C17" s="275"/>
      <c r="D17" s="275"/>
      <c r="E17" s="275"/>
      <c r="F17" s="275"/>
      <c r="G17" s="275"/>
      <c r="H17" s="275"/>
      <c r="I17" s="275"/>
      <c r="J17" s="275"/>
      <c r="K17" s="275"/>
      <c r="L17" s="268" t="s">
        <v>160</v>
      </c>
      <c r="M17" s="274"/>
      <c r="N17" s="275"/>
      <c r="O17" s="226"/>
      <c r="P17" s="275"/>
      <c r="Q17" s="275"/>
      <c r="R17" s="275"/>
      <c r="S17" s="275"/>
      <c r="T17" s="275"/>
      <c r="U17" s="278"/>
      <c r="V17" s="275"/>
    </row>
    <row r="18" spans="1:23" s="173" customFormat="1" ht="12.75" customHeight="1">
      <c r="A18" s="1509"/>
      <c r="B18" s="176"/>
      <c r="C18" s="275"/>
      <c r="D18" s="275"/>
      <c r="E18" s="275"/>
      <c r="F18" s="275"/>
      <c r="G18" s="275"/>
      <c r="H18" s="275"/>
      <c r="I18" s="275"/>
      <c r="J18" s="275"/>
      <c r="K18" s="275"/>
      <c r="L18" s="268" t="s">
        <v>161</v>
      </c>
      <c r="M18" s="274"/>
      <c r="N18" s="275"/>
      <c r="O18" s="226"/>
      <c r="P18" s="275"/>
      <c r="Q18" s="275"/>
      <c r="R18" s="275"/>
      <c r="S18" s="275"/>
      <c r="T18" s="275"/>
      <c r="U18" s="275"/>
      <c r="V18" s="275"/>
    </row>
    <row r="19" spans="1:23" s="173" customFormat="1" ht="8.25" customHeight="1">
      <c r="A19" s="1509"/>
      <c r="B19" s="175"/>
      <c r="C19" s="276"/>
      <c r="D19" s="276"/>
      <c r="E19" s="276"/>
      <c r="F19" s="276"/>
      <c r="G19" s="276"/>
      <c r="H19" s="276"/>
      <c r="I19" s="276"/>
      <c r="J19" s="276"/>
      <c r="K19" s="276"/>
      <c r="L19" s="276"/>
      <c r="M19" s="276"/>
      <c r="N19" s="276"/>
      <c r="O19" s="276"/>
      <c r="P19" s="276"/>
      <c r="Q19" s="276"/>
      <c r="R19" s="276"/>
      <c r="S19" s="276"/>
      <c r="T19" s="276"/>
      <c r="U19" s="276"/>
      <c r="V19" s="275"/>
    </row>
    <row r="20" spans="1:23" s="173" customFormat="1" ht="3.75" customHeight="1">
      <c r="A20" s="1509"/>
      <c r="B20" s="179"/>
      <c r="C20" s="226"/>
      <c r="D20" s="226"/>
      <c r="E20" s="226"/>
      <c r="F20" s="226"/>
      <c r="G20" s="226"/>
      <c r="H20" s="226"/>
      <c r="I20" s="226"/>
      <c r="J20" s="226"/>
      <c r="K20" s="226"/>
      <c r="L20" s="226"/>
      <c r="M20" s="226"/>
      <c r="N20" s="226"/>
      <c r="O20" s="226"/>
      <c r="P20" s="226"/>
      <c r="Q20" s="226"/>
      <c r="R20" s="226"/>
      <c r="S20" s="226"/>
      <c r="T20" s="226"/>
      <c r="U20" s="226"/>
      <c r="V20" s="176"/>
    </row>
    <row r="21" spans="1:23" ht="12.75" customHeight="1">
      <c r="A21" s="1509"/>
      <c r="B21" s="1513" t="s">
        <v>425</v>
      </c>
      <c r="C21" s="211"/>
      <c r="D21" s="211"/>
      <c r="E21" s="211"/>
      <c r="F21" s="1506">
        <f>SUM(F26:F41)</f>
        <v>550</v>
      </c>
      <c r="G21" s="377"/>
      <c r="H21" s="377"/>
      <c r="I21" s="1506">
        <f>SUM(I26:I41)</f>
        <v>17982</v>
      </c>
      <c r="J21" s="377"/>
      <c r="K21" s="377"/>
      <c r="L21" s="1506">
        <f>SUM(L26:L41)</f>
        <v>467</v>
      </c>
      <c r="M21" s="377"/>
      <c r="N21" s="385"/>
      <c r="O21" s="1506">
        <f>SUM(O26:O41)</f>
        <v>17225</v>
      </c>
      <c r="P21" s="377"/>
      <c r="Q21" s="385"/>
      <c r="R21" s="1506">
        <f>SUM(R26:R41)</f>
        <v>290</v>
      </c>
      <c r="S21" s="377"/>
      <c r="T21" s="385"/>
      <c r="U21" s="1506">
        <f>SUM(U26:U41)</f>
        <v>210</v>
      </c>
      <c r="V21" s="178"/>
      <c r="W21" s="182"/>
    </row>
    <row r="22" spans="1:23" s="173" customFormat="1" ht="12.75" customHeight="1">
      <c r="A22" s="1510"/>
      <c r="B22" s="1514"/>
      <c r="C22" s="269"/>
      <c r="D22" s="269"/>
      <c r="E22" s="269"/>
      <c r="F22" s="1507"/>
      <c r="G22" s="376"/>
      <c r="H22" s="376"/>
      <c r="I22" s="1507"/>
      <c r="J22" s="376"/>
      <c r="K22" s="376"/>
      <c r="L22" s="1507"/>
      <c r="M22" s="376"/>
      <c r="N22" s="376"/>
      <c r="O22" s="1507"/>
      <c r="P22" s="376"/>
      <c r="Q22" s="376"/>
      <c r="R22" s="1507"/>
      <c r="S22" s="376"/>
      <c r="T22" s="376"/>
      <c r="U22" s="1507"/>
      <c r="V22" s="199"/>
    </row>
    <row r="23" spans="1:23" s="173" customFormat="1" ht="3.75" customHeight="1">
      <c r="A23" s="1509"/>
      <c r="B23" s="175"/>
      <c r="C23" s="225"/>
      <c r="D23" s="225"/>
      <c r="E23" s="225"/>
      <c r="F23" s="238"/>
      <c r="G23" s="238"/>
      <c r="H23" s="238"/>
      <c r="I23" s="238"/>
      <c r="J23" s="238"/>
      <c r="K23" s="238"/>
      <c r="L23" s="238"/>
      <c r="M23" s="238"/>
      <c r="N23" s="238"/>
      <c r="O23" s="238"/>
      <c r="P23" s="238"/>
      <c r="Q23" s="238"/>
      <c r="R23" s="238"/>
      <c r="S23" s="238"/>
      <c r="T23" s="238"/>
      <c r="U23" s="238"/>
      <c r="V23" s="176"/>
    </row>
    <row r="24" spans="1:23" s="173" customFormat="1" ht="12" customHeight="1">
      <c r="A24" s="1509"/>
      <c r="B24" s="176"/>
      <c r="C24" s="226"/>
      <c r="D24" s="226"/>
      <c r="E24" s="226"/>
      <c r="F24" s="232"/>
      <c r="G24" s="232"/>
      <c r="H24" s="232"/>
      <c r="I24" s="232"/>
      <c r="J24" s="232"/>
      <c r="K24" s="232"/>
      <c r="L24" s="232"/>
      <c r="M24" s="232"/>
      <c r="N24" s="232"/>
      <c r="O24" s="232"/>
      <c r="P24" s="232"/>
      <c r="Q24" s="232"/>
      <c r="R24" s="232"/>
      <c r="S24" s="232"/>
      <c r="T24" s="232"/>
      <c r="U24" s="232"/>
      <c r="V24" s="176"/>
    </row>
    <row r="25" spans="1:23" s="173" customFormat="1" ht="12" customHeight="1">
      <c r="A25" s="1509"/>
      <c r="B25" s="176"/>
      <c r="C25" s="226"/>
      <c r="D25" s="226"/>
      <c r="E25" s="226"/>
      <c r="F25" s="232"/>
      <c r="G25" s="232"/>
      <c r="H25" s="232"/>
      <c r="I25" s="232"/>
      <c r="J25" s="232"/>
      <c r="K25" s="232"/>
      <c r="L25" s="232"/>
      <c r="M25" s="232"/>
      <c r="N25" s="232"/>
      <c r="O25" s="232"/>
      <c r="P25" s="232"/>
      <c r="Q25" s="232"/>
      <c r="R25" s="232"/>
      <c r="S25" s="232"/>
      <c r="T25" s="232"/>
      <c r="U25" s="232"/>
      <c r="V25" s="176"/>
    </row>
    <row r="26" spans="1:23">
      <c r="A26" s="1509"/>
      <c r="B26" s="185" t="s">
        <v>86</v>
      </c>
      <c r="C26" s="383" t="s">
        <v>87</v>
      </c>
      <c r="D26" s="186"/>
      <c r="F26" s="122">
        <v>101</v>
      </c>
      <c r="G26" s="122"/>
      <c r="H26" s="122"/>
      <c r="I26" s="123">
        <f>SUM(L26:R26)</f>
        <v>765</v>
      </c>
      <c r="J26" s="123"/>
      <c r="K26" s="123"/>
      <c r="L26" s="123">
        <v>95</v>
      </c>
      <c r="M26" s="123"/>
      <c r="N26" s="123"/>
      <c r="O26" s="123">
        <v>641</v>
      </c>
      <c r="P26" s="123"/>
      <c r="Q26" s="123"/>
      <c r="R26" s="123">
        <v>29</v>
      </c>
      <c r="S26" s="123"/>
      <c r="T26" s="123"/>
      <c r="U26" s="123">
        <v>15</v>
      </c>
      <c r="W26" s="184"/>
    </row>
    <row r="27" spans="1:23" s="173" customFormat="1">
      <c r="A27" s="1510"/>
      <c r="B27" s="187" t="s">
        <v>88</v>
      </c>
      <c r="C27" s="188"/>
      <c r="D27" s="188"/>
      <c r="E27" s="193"/>
      <c r="F27" s="226"/>
      <c r="G27" s="226"/>
      <c r="H27" s="226"/>
      <c r="I27" s="51"/>
      <c r="J27" s="51"/>
      <c r="K27" s="232"/>
      <c r="L27" s="233"/>
      <c r="M27" s="233"/>
      <c r="N27" s="233"/>
      <c r="O27" s="234"/>
      <c r="P27" s="233"/>
      <c r="Q27" s="233"/>
      <c r="R27" s="233"/>
      <c r="S27" s="232"/>
      <c r="T27" s="232"/>
      <c r="U27" s="232"/>
      <c r="V27" s="176"/>
    </row>
    <row r="28" spans="1:23" s="173" customFormat="1">
      <c r="A28" s="1509"/>
      <c r="B28" s="187"/>
      <c r="C28" s="188"/>
      <c r="D28" s="188"/>
      <c r="E28" s="193"/>
      <c r="F28" s="226"/>
      <c r="G28" s="226"/>
      <c r="H28" s="226"/>
      <c r="I28" s="51"/>
      <c r="J28" s="51"/>
      <c r="K28" s="232"/>
      <c r="L28" s="233"/>
      <c r="M28" s="233"/>
      <c r="N28" s="233"/>
      <c r="O28" s="234"/>
      <c r="P28" s="233"/>
      <c r="Q28" s="233"/>
      <c r="R28" s="233"/>
      <c r="S28" s="232"/>
      <c r="T28" s="232"/>
      <c r="U28" s="232"/>
      <c r="V28" s="176"/>
    </row>
    <row r="29" spans="1:23" s="173" customFormat="1">
      <c r="A29" s="1509"/>
      <c r="B29" s="187"/>
      <c r="C29" s="188"/>
      <c r="D29" s="188"/>
      <c r="E29" s="193"/>
      <c r="F29" s="226"/>
      <c r="G29" s="226"/>
      <c r="H29" s="226"/>
      <c r="I29" s="51"/>
      <c r="J29" s="51"/>
      <c r="K29" s="232"/>
      <c r="L29" s="233"/>
      <c r="M29" s="233"/>
      <c r="N29" s="233"/>
      <c r="O29" s="233"/>
      <c r="P29" s="233"/>
      <c r="Q29" s="233"/>
      <c r="R29" s="233"/>
      <c r="S29" s="232"/>
      <c r="T29" s="232"/>
      <c r="U29" s="232"/>
      <c r="V29" s="176"/>
    </row>
    <row r="30" spans="1:23" s="173" customFormat="1">
      <c r="A30" s="1509"/>
      <c r="B30" s="179"/>
      <c r="C30" s="193"/>
      <c r="D30" s="193"/>
      <c r="E30" s="193"/>
      <c r="F30" s="226"/>
      <c r="G30" s="226"/>
      <c r="H30" s="226"/>
      <c r="I30" s="51"/>
      <c r="J30" s="51"/>
      <c r="K30" s="232"/>
      <c r="L30" s="233"/>
      <c r="M30" s="233"/>
      <c r="N30" s="233"/>
      <c r="O30" s="233"/>
      <c r="P30" s="233"/>
      <c r="Q30" s="233"/>
      <c r="R30" s="233"/>
      <c r="S30" s="232"/>
      <c r="T30" s="232"/>
      <c r="U30" s="232"/>
      <c r="V30" s="176"/>
    </row>
    <row r="31" spans="1:23">
      <c r="A31" s="1509"/>
      <c r="B31" s="178" t="s">
        <v>89</v>
      </c>
      <c r="C31" s="375" t="s">
        <v>90</v>
      </c>
      <c r="D31" s="189"/>
      <c r="F31" s="122">
        <v>292</v>
      </c>
      <c r="G31" s="122"/>
      <c r="H31" s="122"/>
      <c r="I31" s="123">
        <f>SUM(L31:R31)</f>
        <v>15345</v>
      </c>
      <c r="J31" s="123"/>
      <c r="K31" s="123"/>
      <c r="L31" s="123">
        <v>244</v>
      </c>
      <c r="M31" s="123"/>
      <c r="N31" s="123"/>
      <c r="O31" s="219">
        <v>14908</v>
      </c>
      <c r="P31" s="220"/>
      <c r="Q31" s="123"/>
      <c r="R31" s="123">
        <v>193</v>
      </c>
      <c r="S31" s="123"/>
      <c r="T31" s="123"/>
      <c r="U31" s="123">
        <v>142</v>
      </c>
    </row>
    <row r="32" spans="1:23" s="173" customFormat="1">
      <c r="A32" s="1510"/>
      <c r="B32" s="179" t="s">
        <v>91</v>
      </c>
      <c r="C32" s="190"/>
      <c r="D32" s="190"/>
      <c r="E32" s="226"/>
      <c r="F32" s="226"/>
      <c r="G32" s="226"/>
      <c r="H32" s="226"/>
      <c r="I32" s="51"/>
      <c r="J32" s="51"/>
      <c r="K32" s="226"/>
      <c r="L32" s="233"/>
      <c r="M32" s="235"/>
      <c r="N32" s="235"/>
      <c r="O32" s="235"/>
      <c r="P32" s="234"/>
      <c r="Q32" s="235"/>
      <c r="R32" s="235"/>
      <c r="S32" s="226"/>
      <c r="T32" s="226"/>
      <c r="U32" s="226"/>
      <c r="V32" s="176"/>
    </row>
    <row r="33" spans="1:26" s="173" customFormat="1">
      <c r="A33" s="1509"/>
      <c r="B33" s="179"/>
      <c r="C33" s="190"/>
      <c r="D33" s="190"/>
      <c r="E33" s="226"/>
      <c r="F33" s="226"/>
      <c r="G33" s="226"/>
      <c r="H33" s="226"/>
      <c r="I33" s="51"/>
      <c r="J33" s="51"/>
      <c r="K33" s="226"/>
      <c r="L33" s="235"/>
      <c r="M33" s="235"/>
      <c r="N33" s="235"/>
      <c r="O33" s="235"/>
      <c r="P33" s="234"/>
      <c r="Q33" s="235"/>
      <c r="R33" s="235"/>
      <c r="S33" s="226"/>
      <c r="T33" s="226"/>
      <c r="U33" s="226"/>
      <c r="V33" s="176"/>
    </row>
    <row r="34" spans="1:26" s="173" customFormat="1">
      <c r="A34" s="1509"/>
      <c r="B34" s="179"/>
      <c r="C34" s="190"/>
      <c r="D34" s="190"/>
      <c r="E34" s="226"/>
      <c r="F34" s="226"/>
      <c r="G34" s="226"/>
      <c r="H34" s="226"/>
      <c r="I34" s="51"/>
      <c r="J34" s="51"/>
      <c r="K34" s="226"/>
      <c r="L34" s="235"/>
      <c r="M34" s="235"/>
      <c r="N34" s="235"/>
      <c r="O34" s="235"/>
      <c r="P34" s="234"/>
      <c r="Q34" s="235"/>
      <c r="R34" s="235"/>
      <c r="S34" s="226"/>
      <c r="T34" s="226"/>
      <c r="U34" s="226"/>
      <c r="V34" s="176"/>
    </row>
    <row r="35" spans="1:26">
      <c r="A35" s="1509"/>
      <c r="B35" s="179"/>
      <c r="C35" s="193"/>
      <c r="D35" s="193"/>
      <c r="E35" s="236"/>
      <c r="I35" s="123"/>
      <c r="J35" s="123"/>
      <c r="L35" s="220"/>
      <c r="M35" s="220"/>
      <c r="N35" s="220"/>
      <c r="O35" s="220"/>
      <c r="P35" s="220"/>
      <c r="Q35" s="220"/>
      <c r="R35" s="220"/>
    </row>
    <row r="36" spans="1:26" s="173" customFormat="1">
      <c r="A36" s="1510"/>
      <c r="B36" s="199" t="s">
        <v>444</v>
      </c>
      <c r="C36" s="384" t="s">
        <v>93</v>
      </c>
      <c r="D36" s="190"/>
      <c r="E36" s="237"/>
      <c r="F36" s="52">
        <v>118</v>
      </c>
      <c r="G36" s="52"/>
      <c r="H36" s="52"/>
      <c r="I36" s="51">
        <f>SUM(L36:R36)</f>
        <v>1682</v>
      </c>
      <c r="J36" s="51"/>
      <c r="K36" s="51"/>
      <c r="L36" s="51">
        <v>80</v>
      </c>
      <c r="M36" s="51"/>
      <c r="N36" s="51"/>
      <c r="O36" s="51">
        <v>1552</v>
      </c>
      <c r="P36" s="234"/>
      <c r="Q36" s="51"/>
      <c r="R36" s="51">
        <v>50</v>
      </c>
      <c r="S36" s="51"/>
      <c r="T36" s="51"/>
      <c r="U36" s="51">
        <v>43</v>
      </c>
      <c r="V36" s="298"/>
    </row>
    <row r="37" spans="1:26" s="173" customFormat="1">
      <c r="A37" s="1509"/>
      <c r="B37" s="179" t="s">
        <v>94</v>
      </c>
      <c r="C37" s="190"/>
      <c r="D37" s="190"/>
      <c r="E37" s="226"/>
      <c r="F37" s="226"/>
      <c r="G37" s="226"/>
      <c r="H37" s="226"/>
      <c r="I37" s="51"/>
      <c r="J37" s="51"/>
      <c r="K37" s="232"/>
      <c r="L37" s="233"/>
      <c r="M37" s="233"/>
      <c r="N37" s="233"/>
      <c r="O37" s="233"/>
      <c r="P37" s="234"/>
      <c r="Q37" s="233"/>
      <c r="R37" s="233"/>
      <c r="S37" s="232"/>
      <c r="T37" s="232"/>
      <c r="U37" s="232"/>
      <c r="V37" s="298"/>
    </row>
    <row r="38" spans="1:26" s="173" customFormat="1">
      <c r="A38" s="1509"/>
      <c r="B38" s="179"/>
      <c r="C38" s="190"/>
      <c r="D38" s="190"/>
      <c r="E38" s="226"/>
      <c r="F38" s="226"/>
      <c r="G38" s="226"/>
      <c r="H38" s="226"/>
      <c r="I38" s="51"/>
      <c r="J38" s="51"/>
      <c r="K38" s="232"/>
      <c r="L38" s="233"/>
      <c r="M38" s="233"/>
      <c r="N38" s="233"/>
      <c r="O38" s="233"/>
      <c r="P38" s="234"/>
      <c r="Q38" s="233"/>
      <c r="R38" s="233"/>
      <c r="S38" s="232"/>
      <c r="T38" s="232"/>
      <c r="U38" s="232"/>
      <c r="V38" s="298"/>
    </row>
    <row r="39" spans="1:26" s="173" customFormat="1">
      <c r="A39" s="1509"/>
      <c r="B39" s="179"/>
      <c r="C39" s="190"/>
      <c r="D39" s="190"/>
      <c r="E39" s="226"/>
      <c r="F39" s="226"/>
      <c r="G39" s="226"/>
      <c r="H39" s="226"/>
      <c r="I39" s="51"/>
      <c r="J39" s="51"/>
      <c r="K39" s="232"/>
      <c r="L39" s="233"/>
      <c r="M39" s="233"/>
      <c r="N39" s="233"/>
      <c r="O39" s="233"/>
      <c r="P39" s="234"/>
      <c r="Q39" s="233"/>
      <c r="R39" s="233"/>
      <c r="S39" s="232"/>
      <c r="T39" s="232"/>
      <c r="U39" s="232"/>
      <c r="V39" s="298"/>
    </row>
    <row r="40" spans="1:26" s="173" customFormat="1">
      <c r="A40" s="1509"/>
      <c r="C40" s="193"/>
      <c r="D40" s="193"/>
      <c r="E40" s="193"/>
      <c r="F40" s="226"/>
      <c r="G40" s="226"/>
      <c r="H40" s="226"/>
      <c r="I40" s="51"/>
      <c r="J40" s="51"/>
      <c r="K40" s="232"/>
      <c r="L40" s="233"/>
      <c r="M40" s="233"/>
      <c r="N40" s="233"/>
      <c r="O40" s="233"/>
      <c r="P40" s="234"/>
      <c r="Q40" s="233"/>
      <c r="R40" s="233"/>
      <c r="S40" s="232"/>
      <c r="T40" s="232"/>
      <c r="U40" s="232"/>
      <c r="V40" s="298"/>
    </row>
    <row r="41" spans="1:26">
      <c r="A41" s="1509"/>
      <c r="B41" s="178" t="s">
        <v>95</v>
      </c>
      <c r="C41" s="375" t="s">
        <v>96</v>
      </c>
      <c r="D41" s="189"/>
      <c r="F41" s="122">
        <v>39</v>
      </c>
      <c r="G41" s="122"/>
      <c r="H41" s="122"/>
      <c r="I41" s="123">
        <f>SUM(L41:R41)</f>
        <v>190</v>
      </c>
      <c r="J41" s="123"/>
      <c r="K41" s="123"/>
      <c r="L41" s="123">
        <v>48</v>
      </c>
      <c r="M41" s="123"/>
      <c r="N41" s="123"/>
      <c r="O41" s="123">
        <v>124</v>
      </c>
      <c r="P41" s="220"/>
      <c r="Q41" s="123"/>
      <c r="R41" s="123">
        <v>18</v>
      </c>
      <c r="S41" s="123"/>
      <c r="T41" s="123"/>
      <c r="U41" s="123">
        <v>10</v>
      </c>
      <c r="V41" s="184"/>
    </row>
    <row r="42" spans="1:26" s="173" customFormat="1">
      <c r="A42" s="1510"/>
      <c r="B42" s="179" t="s">
        <v>97</v>
      </c>
      <c r="C42" s="188"/>
      <c r="D42" s="188"/>
      <c r="E42" s="193"/>
      <c r="F42" s="226"/>
      <c r="G42" s="226"/>
      <c r="H42" s="226"/>
      <c r="I42" s="51"/>
      <c r="J42" s="51"/>
      <c r="K42" s="232"/>
      <c r="L42" s="233"/>
      <c r="M42" s="233"/>
      <c r="N42" s="233"/>
      <c r="O42" s="233"/>
      <c r="P42" s="233"/>
      <c r="Q42" s="233"/>
      <c r="R42" s="233"/>
      <c r="S42" s="232"/>
      <c r="T42" s="232"/>
      <c r="U42" s="232"/>
      <c r="V42" s="298"/>
    </row>
    <row r="43" spans="1:26" s="173" customFormat="1">
      <c r="A43" s="1509"/>
      <c r="B43" s="179"/>
      <c r="C43" s="188"/>
      <c r="D43" s="188"/>
      <c r="E43" s="193"/>
      <c r="F43" s="226"/>
      <c r="G43" s="226"/>
      <c r="H43" s="226"/>
      <c r="I43" s="51"/>
      <c r="J43" s="51"/>
      <c r="K43" s="232"/>
      <c r="L43" s="233"/>
      <c r="M43" s="233"/>
      <c r="N43" s="233"/>
      <c r="O43" s="233"/>
      <c r="P43" s="233"/>
      <c r="Q43" s="233"/>
      <c r="R43" s="233"/>
      <c r="S43" s="232"/>
      <c r="T43" s="232"/>
      <c r="U43" s="232"/>
      <c r="V43" s="298"/>
    </row>
    <row r="44" spans="1:26" s="173" customFormat="1" ht="12.75" customHeight="1">
      <c r="A44" s="1509"/>
      <c r="B44" s="176"/>
      <c r="C44" s="188"/>
      <c r="D44" s="188"/>
      <c r="E44" s="193"/>
      <c r="F44" s="226"/>
      <c r="G44" s="226"/>
      <c r="H44" s="226"/>
      <c r="I44" s="51"/>
      <c r="J44" s="51"/>
      <c r="K44" s="232"/>
      <c r="L44" s="232"/>
      <c r="M44" s="232"/>
      <c r="N44" s="232"/>
      <c r="O44" s="232"/>
      <c r="P44" s="232"/>
      <c r="Q44" s="232"/>
      <c r="R44" s="232"/>
      <c r="S44" s="232"/>
      <c r="T44" s="232"/>
      <c r="U44" s="232"/>
      <c r="V44" s="298"/>
    </row>
    <row r="45" spans="1:26" s="173" customFormat="1">
      <c r="A45" s="1509"/>
      <c r="B45" s="179"/>
      <c r="C45" s="193"/>
      <c r="D45" s="188"/>
      <c r="E45" s="193"/>
      <c r="F45" s="193"/>
      <c r="G45" s="226"/>
      <c r="H45" s="226"/>
      <c r="I45" s="193"/>
      <c r="J45" s="193"/>
      <c r="K45" s="232"/>
      <c r="L45" s="193"/>
      <c r="M45" s="232"/>
      <c r="N45" s="232"/>
      <c r="O45" s="193"/>
      <c r="P45" s="232"/>
      <c r="Q45" s="232"/>
      <c r="R45" s="193"/>
      <c r="S45" s="232"/>
      <c r="T45" s="232"/>
      <c r="U45" s="193"/>
      <c r="V45" s="298"/>
    </row>
    <row r="46" spans="1:26">
      <c r="A46" s="1509"/>
      <c r="B46" s="178"/>
      <c r="C46" s="192"/>
      <c r="D46" s="186"/>
      <c r="F46" s="186"/>
      <c r="G46" s="227"/>
      <c r="H46" s="227"/>
      <c r="I46" s="186"/>
      <c r="J46" s="186"/>
      <c r="K46" s="231"/>
      <c r="L46" s="186"/>
      <c r="M46" s="231"/>
      <c r="N46" s="231"/>
      <c r="O46" s="186"/>
      <c r="P46" s="231"/>
      <c r="Q46" s="231"/>
      <c r="R46" s="186"/>
      <c r="S46" s="231"/>
      <c r="T46" s="231"/>
      <c r="U46" s="186"/>
      <c r="V46" s="184"/>
    </row>
    <row r="47" spans="1:26">
      <c r="A47" s="1510"/>
      <c r="B47" s="183"/>
      <c r="C47" s="331"/>
      <c r="D47" s="331"/>
      <c r="E47" s="229"/>
      <c r="F47" s="229"/>
      <c r="G47" s="229"/>
      <c r="H47" s="229"/>
      <c r="I47" s="230"/>
      <c r="J47" s="230"/>
      <c r="K47" s="230"/>
      <c r="L47" s="230"/>
      <c r="M47" s="230"/>
      <c r="N47" s="230"/>
      <c r="O47" s="230"/>
      <c r="P47" s="230"/>
      <c r="Q47" s="230"/>
      <c r="R47" s="230"/>
      <c r="S47" s="230"/>
      <c r="T47" s="230"/>
      <c r="U47" s="230"/>
      <c r="V47" s="184"/>
      <c r="W47" s="177"/>
      <c r="X47" s="177"/>
      <c r="Y47" s="177"/>
      <c r="Z47" s="177"/>
    </row>
  </sheetData>
  <mergeCells count="12">
    <mergeCell ref="L21:L22"/>
    <mergeCell ref="O21:O22"/>
    <mergeCell ref="A1:A47"/>
    <mergeCell ref="R21:R22"/>
    <mergeCell ref="B4:V4"/>
    <mergeCell ref="B5:V5"/>
    <mergeCell ref="I8:R8"/>
    <mergeCell ref="U21:U22"/>
    <mergeCell ref="B21:B22"/>
    <mergeCell ref="I9:R9"/>
    <mergeCell ref="F21:F22"/>
    <mergeCell ref="I21:I22"/>
  </mergeCells>
  <phoneticPr fontId="26" type="noConversion"/>
  <pageMargins left="0.21" right="0.17" top="0.5" bottom="0.3" header="0.5" footer="0.5"/>
  <pageSetup paperSize="9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enableFormatConditionsCalculation="0">
    <tabColor indexed="35"/>
  </sheetPr>
  <dimension ref="A1:Z49"/>
  <sheetViews>
    <sheetView topLeftCell="B1" zoomScale="85" zoomScaleNormal="100" zoomScaleSheetLayoutView="100" workbookViewId="0">
      <selection activeCell="L12" sqref="L12"/>
    </sheetView>
  </sheetViews>
  <sheetFormatPr defaultRowHeight="12.75"/>
  <cols>
    <col min="1" max="1" width="8.7109375" style="173" customWidth="1"/>
    <col min="2" max="2" width="36.140625" style="173" customWidth="1"/>
    <col min="3" max="3" width="8.28515625" style="193" bestFit="1" customWidth="1"/>
    <col min="4" max="5" width="1.85546875" style="193" customWidth="1"/>
    <col min="6" max="6" width="13.7109375" style="193" customWidth="1"/>
    <col min="7" max="8" width="1.85546875" style="193" customWidth="1"/>
    <col min="9" max="9" width="8" style="193" bestFit="1" customWidth="1"/>
    <col min="10" max="11" width="1.85546875" style="193" customWidth="1"/>
    <col min="12" max="12" width="22.28515625" style="193" customWidth="1"/>
    <col min="13" max="14" width="1.85546875" style="193" customWidth="1"/>
    <col min="15" max="15" width="16.5703125" style="193" bestFit="1" customWidth="1"/>
    <col min="16" max="17" width="1.85546875" style="193" customWidth="1"/>
    <col min="18" max="18" width="10.5703125" style="193" bestFit="1" customWidth="1"/>
    <col min="19" max="20" width="1.85546875" style="193" customWidth="1"/>
    <col min="21" max="21" width="14.5703125" style="193" customWidth="1"/>
    <col min="22" max="22" width="1.85546875" style="173" customWidth="1"/>
    <col min="23" max="16384" width="9.140625" style="173"/>
  </cols>
  <sheetData>
    <row r="1" spans="1:22">
      <c r="A1" s="1508">
        <v>102</v>
      </c>
    </row>
    <row r="2" spans="1:22">
      <c r="A2" s="1509"/>
    </row>
    <row r="3" spans="1:22" ht="12.75" customHeight="1">
      <c r="A3" s="1509"/>
    </row>
    <row r="4" spans="1:22" ht="12.75" customHeight="1">
      <c r="A4" s="1509"/>
      <c r="B4" s="1511" t="s">
        <v>437</v>
      </c>
      <c r="C4" s="1511"/>
      <c r="D4" s="1511"/>
      <c r="E4" s="1511"/>
      <c r="F4" s="1511"/>
      <c r="G4" s="1511"/>
      <c r="H4" s="1511"/>
      <c r="I4" s="1511"/>
      <c r="J4" s="1511"/>
      <c r="K4" s="1511"/>
      <c r="L4" s="1511"/>
      <c r="M4" s="1511"/>
      <c r="N4" s="1511"/>
      <c r="O4" s="1511"/>
      <c r="P4" s="1511"/>
      <c r="Q4" s="1511"/>
      <c r="R4" s="1511"/>
      <c r="S4" s="1511"/>
      <c r="T4" s="1511"/>
      <c r="U4" s="1511"/>
      <c r="V4" s="1511"/>
    </row>
    <row r="5" spans="1:22">
      <c r="A5" s="1509"/>
      <c r="B5" s="1512" t="s">
        <v>431</v>
      </c>
      <c r="C5" s="1512"/>
      <c r="D5" s="1512"/>
      <c r="E5" s="1512"/>
      <c r="F5" s="1512"/>
      <c r="G5" s="1512"/>
      <c r="H5" s="1512"/>
      <c r="I5" s="1512"/>
      <c r="J5" s="1512"/>
      <c r="K5" s="1512"/>
      <c r="L5" s="1512"/>
      <c r="M5" s="1512"/>
      <c r="N5" s="1512"/>
      <c r="O5" s="1512"/>
      <c r="P5" s="1512"/>
      <c r="Q5" s="1512"/>
      <c r="R5" s="1512"/>
      <c r="S5" s="1512"/>
      <c r="T5" s="1512"/>
      <c r="U5" s="1512"/>
      <c r="V5" s="1512"/>
    </row>
    <row r="6" spans="1:22">
      <c r="A6" s="1509"/>
      <c r="B6" s="175"/>
      <c r="C6" s="225"/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225"/>
      <c r="O6" s="225"/>
      <c r="P6" s="225"/>
      <c r="Q6" s="225"/>
      <c r="R6" s="225"/>
      <c r="S6" s="225"/>
      <c r="T6" s="225"/>
      <c r="U6" s="225"/>
      <c r="V6" s="175"/>
    </row>
    <row r="7" spans="1:22">
      <c r="A7" s="1509"/>
      <c r="B7" s="176"/>
      <c r="C7" s="226"/>
      <c r="D7" s="226"/>
      <c r="E7" s="226"/>
      <c r="F7" s="226"/>
      <c r="G7" s="226"/>
      <c r="H7" s="226"/>
      <c r="I7" s="226"/>
      <c r="J7" s="226"/>
      <c r="K7" s="226"/>
      <c r="L7" s="226"/>
      <c r="M7" s="226"/>
      <c r="N7" s="226"/>
      <c r="O7" s="226"/>
      <c r="P7" s="226"/>
      <c r="Q7" s="226"/>
      <c r="R7" s="226"/>
      <c r="S7" s="226"/>
      <c r="T7" s="226"/>
      <c r="U7" s="226"/>
      <c r="V7" s="176"/>
    </row>
    <row r="8" spans="1:22">
      <c r="A8" s="1509"/>
      <c r="B8" s="176"/>
      <c r="C8" s="211" t="s">
        <v>31</v>
      </c>
      <c r="D8" s="271"/>
      <c r="E8" s="275"/>
      <c r="F8" s="211" t="s">
        <v>0</v>
      </c>
      <c r="G8" s="271"/>
      <c r="H8" s="275"/>
      <c r="I8" s="1511" t="s">
        <v>394</v>
      </c>
      <c r="J8" s="1511"/>
      <c r="K8" s="1511"/>
      <c r="L8" s="1511"/>
      <c r="M8" s="1511"/>
      <c r="N8" s="1511"/>
      <c r="O8" s="1511"/>
      <c r="P8" s="1511"/>
      <c r="Q8" s="1511"/>
      <c r="R8" s="1511"/>
      <c r="S8" s="271"/>
      <c r="T8" s="275"/>
      <c r="U8" s="211" t="s">
        <v>145</v>
      </c>
      <c r="V8" s="275"/>
    </row>
    <row r="9" spans="1:22">
      <c r="A9" s="1509"/>
      <c r="C9" s="211" t="s">
        <v>37</v>
      </c>
      <c r="D9" s="271"/>
      <c r="E9" s="275"/>
      <c r="F9" s="211" t="s">
        <v>5</v>
      </c>
      <c r="G9" s="271"/>
      <c r="H9" s="275"/>
      <c r="I9" s="1512" t="s">
        <v>147</v>
      </c>
      <c r="J9" s="1512"/>
      <c r="K9" s="1512"/>
      <c r="L9" s="1512"/>
      <c r="M9" s="1512"/>
      <c r="N9" s="1512"/>
      <c r="O9" s="1512"/>
      <c r="P9" s="1512"/>
      <c r="Q9" s="1512"/>
      <c r="R9" s="1512"/>
      <c r="S9" s="274"/>
      <c r="T9" s="274"/>
      <c r="U9" s="211" t="s">
        <v>192</v>
      </c>
      <c r="V9" s="275"/>
    </row>
    <row r="10" spans="1:22">
      <c r="A10" s="1509"/>
      <c r="C10" s="268" t="s">
        <v>39</v>
      </c>
      <c r="D10" s="274"/>
      <c r="E10" s="275"/>
      <c r="F10" s="268" t="s">
        <v>12</v>
      </c>
      <c r="G10" s="274"/>
      <c r="H10" s="275"/>
      <c r="I10" s="276"/>
      <c r="J10" s="276"/>
      <c r="K10" s="276"/>
      <c r="L10" s="276"/>
      <c r="M10" s="276"/>
      <c r="N10" s="276"/>
      <c r="O10" s="276"/>
      <c r="P10" s="276"/>
      <c r="Q10" s="276"/>
      <c r="R10" s="276"/>
      <c r="S10" s="275"/>
      <c r="T10" s="275"/>
      <c r="U10" s="268" t="s">
        <v>148</v>
      </c>
      <c r="V10" s="275"/>
    </row>
    <row r="11" spans="1:22">
      <c r="A11" s="1509"/>
      <c r="C11" s="268" t="s">
        <v>32</v>
      </c>
      <c r="D11" s="274"/>
      <c r="E11" s="275"/>
      <c r="F11" s="268" t="s">
        <v>117</v>
      </c>
      <c r="G11" s="274"/>
      <c r="H11" s="275"/>
      <c r="I11" s="275"/>
      <c r="J11" s="275"/>
      <c r="K11" s="275"/>
      <c r="L11" s="275"/>
      <c r="M11" s="275"/>
      <c r="N11" s="275"/>
      <c r="O11" s="275"/>
      <c r="P11" s="275"/>
      <c r="Q11" s="275"/>
      <c r="R11" s="275"/>
      <c r="S11" s="275"/>
      <c r="T11" s="275"/>
      <c r="U11" s="268" t="s">
        <v>193</v>
      </c>
      <c r="V11" s="275"/>
    </row>
    <row r="12" spans="1:22">
      <c r="A12" s="1509"/>
      <c r="B12" s="178" t="s">
        <v>38</v>
      </c>
      <c r="C12" s="226"/>
      <c r="D12" s="275"/>
      <c r="E12" s="275"/>
      <c r="F12" s="274"/>
      <c r="G12" s="274"/>
      <c r="H12" s="275"/>
      <c r="I12" s="211" t="s">
        <v>29</v>
      </c>
      <c r="J12" s="271"/>
      <c r="K12" s="271"/>
      <c r="L12" s="211" t="s">
        <v>149</v>
      </c>
      <c r="M12" s="271"/>
      <c r="N12" s="275"/>
      <c r="O12" s="211" t="s">
        <v>150</v>
      </c>
      <c r="P12" s="211"/>
      <c r="Q12" s="226"/>
      <c r="R12" s="211" t="s">
        <v>151</v>
      </c>
      <c r="S12" s="271"/>
      <c r="T12" s="275"/>
      <c r="U12" s="277"/>
      <c r="V12" s="275"/>
    </row>
    <row r="13" spans="1:22">
      <c r="A13" s="1509"/>
      <c r="B13" s="179" t="s">
        <v>40</v>
      </c>
      <c r="C13" s="275"/>
      <c r="D13" s="275"/>
      <c r="E13" s="275"/>
      <c r="F13" s="275"/>
      <c r="G13" s="275"/>
      <c r="H13" s="275"/>
      <c r="I13" s="268" t="s">
        <v>30</v>
      </c>
      <c r="J13" s="274"/>
      <c r="K13" s="274"/>
      <c r="L13" s="211" t="s">
        <v>152</v>
      </c>
      <c r="M13" s="271"/>
      <c r="N13" s="275"/>
      <c r="O13" s="211" t="s">
        <v>153</v>
      </c>
      <c r="P13" s="211"/>
      <c r="Q13" s="226"/>
      <c r="R13" s="211" t="s">
        <v>194</v>
      </c>
      <c r="S13" s="271"/>
      <c r="T13" s="275"/>
      <c r="U13" s="277"/>
      <c r="V13" s="275"/>
    </row>
    <row r="14" spans="1:22">
      <c r="A14" s="1509"/>
      <c r="B14" s="176"/>
      <c r="C14" s="275"/>
      <c r="D14" s="275"/>
      <c r="E14" s="275"/>
      <c r="F14" s="275"/>
      <c r="G14" s="275"/>
      <c r="H14" s="275"/>
      <c r="I14" s="275"/>
      <c r="J14" s="275"/>
      <c r="K14" s="275"/>
      <c r="L14" s="211" t="s">
        <v>154</v>
      </c>
      <c r="M14" s="271"/>
      <c r="N14" s="275"/>
      <c r="O14" s="268" t="s">
        <v>155</v>
      </c>
      <c r="P14" s="268"/>
      <c r="Q14" s="226"/>
      <c r="R14" s="268" t="s">
        <v>156</v>
      </c>
      <c r="S14" s="274"/>
      <c r="T14" s="275"/>
      <c r="U14" s="277"/>
      <c r="V14" s="275"/>
    </row>
    <row r="15" spans="1:22">
      <c r="A15" s="1509"/>
      <c r="B15" s="176"/>
      <c r="C15" s="275"/>
      <c r="D15" s="275"/>
      <c r="E15" s="275"/>
      <c r="F15" s="275"/>
      <c r="G15" s="275"/>
      <c r="H15" s="275"/>
      <c r="I15" s="275"/>
      <c r="J15" s="275"/>
      <c r="K15" s="275"/>
      <c r="L15" s="211" t="s">
        <v>157</v>
      </c>
      <c r="M15" s="271"/>
      <c r="N15" s="275"/>
      <c r="O15" s="268" t="s">
        <v>158</v>
      </c>
      <c r="P15" s="268"/>
      <c r="Q15" s="226"/>
      <c r="R15" s="268" t="s">
        <v>158</v>
      </c>
      <c r="S15" s="274"/>
      <c r="T15" s="275"/>
      <c r="U15" s="277"/>
      <c r="V15" s="275"/>
    </row>
    <row r="16" spans="1:22">
      <c r="A16" s="1509"/>
      <c r="B16" s="176"/>
      <c r="C16" s="275"/>
      <c r="D16" s="275"/>
      <c r="E16" s="275"/>
      <c r="F16" s="275"/>
      <c r="G16" s="275"/>
      <c r="H16" s="275"/>
      <c r="I16" s="275"/>
      <c r="J16" s="275"/>
      <c r="K16" s="275"/>
      <c r="L16" s="268" t="s">
        <v>159</v>
      </c>
      <c r="M16" s="274"/>
      <c r="N16" s="275"/>
      <c r="O16" s="226"/>
      <c r="P16" s="275"/>
      <c r="Q16" s="275"/>
      <c r="R16" s="275"/>
      <c r="S16" s="275"/>
      <c r="T16" s="275"/>
      <c r="U16" s="275"/>
      <c r="V16" s="275"/>
    </row>
    <row r="17" spans="1:23">
      <c r="A17" s="1509"/>
      <c r="B17" s="176"/>
      <c r="C17" s="275"/>
      <c r="D17" s="275"/>
      <c r="E17" s="275"/>
      <c r="F17" s="275"/>
      <c r="G17" s="275"/>
      <c r="H17" s="275"/>
      <c r="I17" s="275"/>
      <c r="J17" s="275"/>
      <c r="K17" s="275"/>
      <c r="L17" s="268" t="s">
        <v>160</v>
      </c>
      <c r="M17" s="274"/>
      <c r="N17" s="275"/>
      <c r="O17" s="226"/>
      <c r="P17" s="275"/>
      <c r="Q17" s="275"/>
      <c r="R17" s="275"/>
      <c r="S17" s="275"/>
      <c r="T17" s="275"/>
      <c r="U17" s="278"/>
      <c r="V17" s="275"/>
    </row>
    <row r="18" spans="1:23" ht="12.75" customHeight="1">
      <c r="A18" s="1509"/>
      <c r="B18" s="176"/>
      <c r="C18" s="275"/>
      <c r="D18" s="275"/>
      <c r="E18" s="275"/>
      <c r="F18" s="275"/>
      <c r="G18" s="275"/>
      <c r="H18" s="275"/>
      <c r="I18" s="275"/>
      <c r="J18" s="275"/>
      <c r="K18" s="275"/>
      <c r="L18" s="268" t="s">
        <v>161</v>
      </c>
      <c r="M18" s="274"/>
      <c r="N18" s="275"/>
      <c r="O18" s="226"/>
      <c r="P18" s="275"/>
      <c r="Q18" s="275"/>
      <c r="R18" s="275"/>
      <c r="S18" s="275"/>
      <c r="T18" s="275"/>
      <c r="U18" s="275"/>
      <c r="V18" s="275"/>
    </row>
    <row r="19" spans="1:23" ht="8.25" customHeight="1">
      <c r="A19" s="1509"/>
      <c r="B19" s="175"/>
      <c r="C19" s="276"/>
      <c r="D19" s="276"/>
      <c r="E19" s="276"/>
      <c r="F19" s="276"/>
      <c r="G19" s="276"/>
      <c r="H19" s="276"/>
      <c r="I19" s="276"/>
      <c r="J19" s="276"/>
      <c r="K19" s="276"/>
      <c r="L19" s="276"/>
      <c r="M19" s="276"/>
      <c r="N19" s="276"/>
      <c r="O19" s="276"/>
      <c r="P19" s="276"/>
      <c r="Q19" s="276"/>
      <c r="R19" s="276"/>
      <c r="S19" s="276"/>
      <c r="T19" s="276"/>
      <c r="U19" s="276"/>
      <c r="V19" s="276"/>
    </row>
    <row r="20" spans="1:23" ht="3.75" customHeight="1">
      <c r="A20" s="1509"/>
      <c r="B20" s="179"/>
      <c r="C20" s="226"/>
      <c r="D20" s="226"/>
      <c r="E20" s="226"/>
      <c r="F20" s="226"/>
      <c r="G20" s="226"/>
      <c r="H20" s="226"/>
      <c r="I20" s="226"/>
      <c r="J20" s="226"/>
      <c r="K20" s="226"/>
      <c r="L20" s="226"/>
      <c r="M20" s="226"/>
      <c r="N20" s="226"/>
      <c r="O20" s="226"/>
      <c r="P20" s="226"/>
      <c r="Q20" s="226"/>
      <c r="R20" s="226"/>
      <c r="S20" s="226"/>
      <c r="T20" s="226"/>
      <c r="U20" s="226"/>
      <c r="V20" s="176"/>
    </row>
    <row r="21" spans="1:23" ht="12.75" customHeight="1">
      <c r="A21" s="1509"/>
      <c r="B21" s="1513" t="s">
        <v>425</v>
      </c>
      <c r="C21" s="211"/>
      <c r="D21" s="211"/>
      <c r="E21" s="211"/>
      <c r="F21" s="1515">
        <f>SUM(F25:F37)</f>
        <v>537</v>
      </c>
      <c r="G21" s="180"/>
      <c r="H21" s="180"/>
      <c r="I21" s="1515">
        <f>SUM(I25:I37)</f>
        <v>17371</v>
      </c>
      <c r="J21" s="180"/>
      <c r="K21" s="180"/>
      <c r="L21" s="1515">
        <f>SUM(L25:L37)</f>
        <v>455</v>
      </c>
      <c r="M21" s="180"/>
      <c r="N21" s="181"/>
      <c r="O21" s="1515">
        <f>SUM(O25:O37)</f>
        <v>16633</v>
      </c>
      <c r="P21" s="180"/>
      <c r="Q21" s="181"/>
      <c r="R21" s="1515">
        <f>SUM(R25:R37)</f>
        <v>283</v>
      </c>
      <c r="S21" s="180"/>
      <c r="T21" s="181"/>
      <c r="U21" s="1515">
        <f>SUM(U25:U37)</f>
        <v>210</v>
      </c>
      <c r="V21" s="178"/>
      <c r="W21" s="296"/>
    </row>
    <row r="22" spans="1:23" ht="12.75" customHeight="1">
      <c r="A22" s="1509"/>
      <c r="B22" s="1516"/>
      <c r="C22" s="211"/>
      <c r="D22" s="211"/>
      <c r="E22" s="211"/>
      <c r="F22" s="1515"/>
      <c r="G22" s="180"/>
      <c r="H22" s="180"/>
      <c r="I22" s="1515"/>
      <c r="J22" s="180"/>
      <c r="K22" s="180"/>
      <c r="L22" s="1515"/>
      <c r="M22" s="180"/>
      <c r="N22" s="180"/>
      <c r="O22" s="1515"/>
      <c r="P22" s="180"/>
      <c r="Q22" s="180"/>
      <c r="R22" s="1515"/>
      <c r="S22" s="180"/>
      <c r="T22" s="180"/>
      <c r="U22" s="1515"/>
      <c r="V22" s="178"/>
    </row>
    <row r="23" spans="1:23" ht="3.75" customHeight="1">
      <c r="A23" s="1509"/>
      <c r="B23" s="175"/>
      <c r="C23" s="225"/>
      <c r="D23" s="225"/>
      <c r="E23" s="225"/>
      <c r="F23" s="238"/>
      <c r="G23" s="238"/>
      <c r="H23" s="238"/>
      <c r="I23" s="238"/>
      <c r="J23" s="238"/>
      <c r="K23" s="238"/>
      <c r="L23" s="238"/>
      <c r="M23" s="238"/>
      <c r="N23" s="238"/>
      <c r="O23" s="238"/>
      <c r="P23" s="238"/>
      <c r="Q23" s="238"/>
      <c r="R23" s="238"/>
      <c r="S23" s="238"/>
      <c r="T23" s="238"/>
      <c r="U23" s="238"/>
      <c r="V23" s="175"/>
    </row>
    <row r="24" spans="1:23" ht="11.25" customHeight="1">
      <c r="A24" s="1509"/>
      <c r="B24" s="176"/>
      <c r="C24" s="226"/>
      <c r="D24" s="226"/>
      <c r="E24" s="226"/>
      <c r="F24" s="232"/>
      <c r="G24" s="232"/>
      <c r="H24" s="232"/>
      <c r="I24" s="232"/>
      <c r="J24" s="232"/>
      <c r="K24" s="232"/>
      <c r="L24" s="232"/>
      <c r="M24" s="232"/>
      <c r="N24" s="232"/>
      <c r="O24" s="232"/>
      <c r="P24" s="232"/>
      <c r="Q24" s="232"/>
      <c r="R24" s="232"/>
      <c r="S24" s="232"/>
      <c r="T24" s="232"/>
      <c r="U24" s="232"/>
      <c r="V24" s="176"/>
    </row>
    <row r="25" spans="1:23">
      <c r="A25" s="1509"/>
      <c r="B25" s="185" t="s">
        <v>86</v>
      </c>
      <c r="C25" s="297">
        <v>1211</v>
      </c>
      <c r="D25" s="188"/>
      <c r="F25" s="52">
        <v>101</v>
      </c>
      <c r="G25" s="52"/>
      <c r="H25" s="52"/>
      <c r="I25" s="51">
        <v>766</v>
      </c>
      <c r="J25" s="51"/>
      <c r="K25" s="51"/>
      <c r="L25" s="51">
        <v>96</v>
      </c>
      <c r="M25" s="51"/>
      <c r="N25" s="51"/>
      <c r="O25" s="51">
        <v>641</v>
      </c>
      <c r="P25" s="51"/>
      <c r="Q25" s="51"/>
      <c r="R25" s="51">
        <v>29</v>
      </c>
      <c r="S25" s="51"/>
      <c r="T25" s="51"/>
      <c r="U25" s="51">
        <v>15</v>
      </c>
      <c r="W25" s="298"/>
    </row>
    <row r="26" spans="1:23">
      <c r="A26" s="1509"/>
      <c r="B26" s="187" t="s">
        <v>88</v>
      </c>
      <c r="C26" s="188"/>
      <c r="D26" s="188"/>
      <c r="F26" s="226"/>
      <c r="G26" s="226"/>
      <c r="H26" s="226"/>
      <c r="I26" s="51"/>
      <c r="J26" s="51"/>
      <c r="K26" s="232"/>
      <c r="L26" s="233"/>
      <c r="M26" s="233"/>
      <c r="N26" s="233"/>
      <c r="O26" s="234"/>
      <c r="P26" s="233"/>
      <c r="Q26" s="233"/>
      <c r="R26" s="233"/>
      <c r="S26" s="232"/>
      <c r="T26" s="232"/>
      <c r="U26" s="232"/>
    </row>
    <row r="27" spans="1:23">
      <c r="A27" s="1509"/>
      <c r="B27" s="187"/>
      <c r="C27" s="188"/>
      <c r="D27" s="188"/>
      <c r="F27" s="226"/>
      <c r="G27" s="226"/>
      <c r="H27" s="226"/>
      <c r="I27" s="51"/>
      <c r="J27" s="51"/>
      <c r="K27" s="232"/>
      <c r="L27" s="233"/>
      <c r="M27" s="233"/>
      <c r="N27" s="233"/>
      <c r="O27" s="233"/>
      <c r="P27" s="233"/>
      <c r="Q27" s="233"/>
      <c r="R27" s="233"/>
      <c r="S27" s="232"/>
      <c r="T27" s="232"/>
      <c r="U27" s="232"/>
    </row>
    <row r="28" spans="1:23">
      <c r="A28" s="1509"/>
      <c r="B28" s="179"/>
      <c r="F28" s="226"/>
      <c r="G28" s="226"/>
      <c r="H28" s="226"/>
      <c r="I28" s="51"/>
      <c r="J28" s="51"/>
      <c r="K28" s="232"/>
      <c r="L28" s="233"/>
      <c r="M28" s="233"/>
      <c r="N28" s="233"/>
      <c r="O28" s="233"/>
      <c r="P28" s="233"/>
      <c r="Q28" s="233"/>
      <c r="R28" s="233"/>
      <c r="S28" s="232"/>
      <c r="T28" s="232"/>
      <c r="U28" s="232"/>
    </row>
    <row r="29" spans="1:23">
      <c r="A29" s="1509"/>
      <c r="B29" s="178" t="s">
        <v>89</v>
      </c>
      <c r="C29" s="299">
        <v>1212</v>
      </c>
      <c r="D29" s="190"/>
      <c r="F29" s="52">
        <v>284</v>
      </c>
      <c r="G29" s="52"/>
      <c r="H29" s="52"/>
      <c r="I29" s="51">
        <v>14774</v>
      </c>
      <c r="J29" s="51"/>
      <c r="K29" s="51"/>
      <c r="L29" s="51">
        <v>240</v>
      </c>
      <c r="M29" s="51"/>
      <c r="N29" s="51"/>
      <c r="O29" s="300">
        <v>14348</v>
      </c>
      <c r="P29" s="234"/>
      <c r="Q29" s="51"/>
      <c r="R29" s="51">
        <v>186</v>
      </c>
      <c r="S29" s="51"/>
      <c r="T29" s="51"/>
      <c r="U29" s="51">
        <v>142</v>
      </c>
    </row>
    <row r="30" spans="1:23">
      <c r="A30" s="1509"/>
      <c r="B30" s="179" t="s">
        <v>91</v>
      </c>
      <c r="C30" s="190"/>
      <c r="D30" s="190"/>
      <c r="E30" s="226"/>
      <c r="F30" s="226"/>
      <c r="G30" s="226"/>
      <c r="H30" s="226"/>
      <c r="I30" s="51"/>
      <c r="J30" s="51"/>
      <c r="K30" s="226"/>
      <c r="L30" s="233"/>
      <c r="M30" s="235"/>
      <c r="N30" s="235"/>
      <c r="O30" s="235"/>
      <c r="P30" s="234"/>
      <c r="Q30" s="235"/>
      <c r="R30" s="235"/>
      <c r="S30" s="226"/>
      <c r="T30" s="226"/>
      <c r="U30" s="226"/>
    </row>
    <row r="31" spans="1:23">
      <c r="A31" s="1509"/>
      <c r="B31" s="179"/>
      <c r="C31" s="190"/>
      <c r="D31" s="190"/>
      <c r="E31" s="226"/>
      <c r="F31" s="226"/>
      <c r="G31" s="226"/>
      <c r="H31" s="226"/>
      <c r="I31" s="51"/>
      <c r="J31" s="51"/>
      <c r="K31" s="226"/>
      <c r="L31" s="235"/>
      <c r="M31" s="235"/>
      <c r="N31" s="235"/>
      <c r="O31" s="235"/>
      <c r="P31" s="234"/>
      <c r="Q31" s="235"/>
      <c r="R31" s="235"/>
      <c r="S31" s="226"/>
      <c r="T31" s="226"/>
      <c r="U31" s="226"/>
    </row>
    <row r="32" spans="1:23">
      <c r="A32" s="1509"/>
      <c r="B32" s="179"/>
      <c r="E32" s="236"/>
      <c r="I32" s="51"/>
      <c r="J32" s="51"/>
      <c r="L32" s="234"/>
      <c r="M32" s="234"/>
      <c r="N32" s="234"/>
      <c r="O32" s="234"/>
      <c r="P32" s="234"/>
      <c r="Q32" s="234"/>
      <c r="R32" s="234"/>
    </row>
    <row r="33" spans="1:22">
      <c r="A33" s="1509"/>
      <c r="B33" s="178" t="s">
        <v>92</v>
      </c>
      <c r="C33" s="299">
        <v>1213</v>
      </c>
      <c r="D33" s="190"/>
      <c r="E33" s="237"/>
      <c r="F33" s="52">
        <v>113</v>
      </c>
      <c r="G33" s="52"/>
      <c r="H33" s="52"/>
      <c r="I33" s="51">
        <v>1641</v>
      </c>
      <c r="J33" s="51"/>
      <c r="K33" s="51"/>
      <c r="L33" s="51">
        <v>71</v>
      </c>
      <c r="M33" s="51"/>
      <c r="N33" s="51"/>
      <c r="O33" s="51">
        <v>1520</v>
      </c>
      <c r="P33" s="234"/>
      <c r="Q33" s="51"/>
      <c r="R33" s="51">
        <v>50</v>
      </c>
      <c r="S33" s="51"/>
      <c r="T33" s="51"/>
      <c r="U33" s="51">
        <v>43</v>
      </c>
      <c r="V33" s="191"/>
    </row>
    <row r="34" spans="1:22">
      <c r="A34" s="1509"/>
      <c r="B34" s="179" t="s">
        <v>94</v>
      </c>
      <c r="C34" s="190"/>
      <c r="D34" s="190"/>
      <c r="E34" s="226"/>
      <c r="F34" s="226"/>
      <c r="G34" s="226"/>
      <c r="H34" s="226"/>
      <c r="I34" s="51"/>
      <c r="J34" s="51"/>
      <c r="K34" s="232"/>
      <c r="L34" s="233"/>
      <c r="M34" s="233"/>
      <c r="N34" s="233"/>
      <c r="O34" s="233"/>
      <c r="P34" s="234"/>
      <c r="Q34" s="233"/>
      <c r="R34" s="233"/>
      <c r="S34" s="232"/>
      <c r="T34" s="232"/>
      <c r="U34" s="232"/>
      <c r="V34" s="191"/>
    </row>
    <row r="35" spans="1:22">
      <c r="A35" s="1509"/>
      <c r="B35" s="179"/>
      <c r="C35" s="190"/>
      <c r="D35" s="190"/>
      <c r="E35" s="226"/>
      <c r="F35" s="226"/>
      <c r="G35" s="226"/>
      <c r="H35" s="226"/>
      <c r="I35" s="51"/>
      <c r="J35" s="51"/>
      <c r="K35" s="232"/>
      <c r="L35" s="233"/>
      <c r="M35" s="233"/>
      <c r="N35" s="233"/>
      <c r="O35" s="233"/>
      <c r="P35" s="234"/>
      <c r="Q35" s="233"/>
      <c r="R35" s="233"/>
      <c r="S35" s="232"/>
      <c r="T35" s="232"/>
      <c r="U35" s="232"/>
      <c r="V35" s="191"/>
    </row>
    <row r="36" spans="1:22">
      <c r="A36" s="1509"/>
      <c r="F36" s="226"/>
      <c r="G36" s="226"/>
      <c r="H36" s="226"/>
      <c r="I36" s="51"/>
      <c r="J36" s="51"/>
      <c r="K36" s="232"/>
      <c r="L36" s="233"/>
      <c r="M36" s="233"/>
      <c r="N36" s="233"/>
      <c r="O36" s="233"/>
      <c r="P36" s="234"/>
      <c r="Q36" s="233"/>
      <c r="R36" s="233"/>
      <c r="S36" s="232"/>
      <c r="T36" s="232"/>
      <c r="U36" s="232"/>
      <c r="V36" s="191"/>
    </row>
    <row r="37" spans="1:22">
      <c r="A37" s="1509"/>
      <c r="B37" s="178" t="s">
        <v>95</v>
      </c>
      <c r="C37" s="299">
        <v>1219</v>
      </c>
      <c r="D37" s="190"/>
      <c r="F37" s="52">
        <v>39</v>
      </c>
      <c r="G37" s="52"/>
      <c r="H37" s="52"/>
      <c r="I37" s="51">
        <v>190</v>
      </c>
      <c r="J37" s="51"/>
      <c r="K37" s="51"/>
      <c r="L37" s="51">
        <v>48</v>
      </c>
      <c r="M37" s="51"/>
      <c r="N37" s="51"/>
      <c r="O37" s="51">
        <v>124</v>
      </c>
      <c r="P37" s="234"/>
      <c r="Q37" s="51"/>
      <c r="R37" s="51">
        <v>18</v>
      </c>
      <c r="S37" s="51"/>
      <c r="T37" s="51"/>
      <c r="U37" s="51">
        <v>10</v>
      </c>
      <c r="V37" s="191"/>
    </row>
    <row r="38" spans="1:22">
      <c r="A38" s="1509"/>
      <c r="B38" s="179" t="s">
        <v>97</v>
      </c>
      <c r="C38" s="188"/>
      <c r="D38" s="188"/>
      <c r="F38" s="226"/>
      <c r="G38" s="226"/>
      <c r="H38" s="226"/>
      <c r="I38" s="51"/>
      <c r="J38" s="51"/>
      <c r="K38" s="232"/>
      <c r="L38" s="233"/>
      <c r="M38" s="233"/>
      <c r="N38" s="233"/>
      <c r="O38" s="233"/>
      <c r="P38" s="233"/>
      <c r="Q38" s="233"/>
      <c r="R38" s="233"/>
      <c r="S38" s="232"/>
      <c r="T38" s="232"/>
      <c r="U38" s="232"/>
      <c r="V38" s="191"/>
    </row>
    <row r="39" spans="1:22">
      <c r="A39" s="1509"/>
      <c r="B39" s="179"/>
      <c r="C39" s="188"/>
      <c r="D39" s="188"/>
      <c r="F39" s="226"/>
      <c r="G39" s="226"/>
      <c r="H39" s="226"/>
      <c r="I39" s="51"/>
      <c r="J39" s="51"/>
      <c r="K39" s="232"/>
      <c r="L39" s="233"/>
      <c r="M39" s="233"/>
      <c r="N39" s="233"/>
      <c r="O39" s="233"/>
      <c r="P39" s="233"/>
      <c r="Q39" s="233"/>
      <c r="R39" s="233"/>
      <c r="S39" s="232"/>
      <c r="T39" s="232"/>
      <c r="U39" s="232"/>
      <c r="V39" s="191"/>
    </row>
    <row r="40" spans="1:22" ht="12.75" customHeight="1">
      <c r="A40" s="1509"/>
      <c r="B40" s="176"/>
      <c r="C40" s="188"/>
      <c r="D40" s="188"/>
      <c r="F40" s="226"/>
      <c r="G40" s="226"/>
      <c r="H40" s="226"/>
      <c r="I40" s="51"/>
      <c r="J40" s="51"/>
      <c r="K40" s="232"/>
      <c r="L40" s="232"/>
      <c r="M40" s="232"/>
      <c r="N40" s="232"/>
      <c r="O40" s="232"/>
      <c r="P40" s="232"/>
      <c r="Q40" s="232"/>
      <c r="R40" s="232"/>
      <c r="S40" s="232"/>
      <c r="T40" s="232"/>
      <c r="U40" s="232"/>
      <c r="V40" s="191"/>
    </row>
    <row r="41" spans="1:22">
      <c r="A41" s="1509"/>
      <c r="B41" s="178" t="s">
        <v>391</v>
      </c>
      <c r="C41" s="301">
        <v>1300</v>
      </c>
      <c r="D41" s="188"/>
      <c r="F41" s="188" t="s">
        <v>412</v>
      </c>
      <c r="G41" s="52"/>
      <c r="H41" s="52"/>
      <c r="I41" s="188" t="s">
        <v>412</v>
      </c>
      <c r="J41" s="188"/>
      <c r="K41" s="51"/>
      <c r="L41" s="188" t="s">
        <v>412</v>
      </c>
      <c r="M41" s="51"/>
      <c r="N41" s="51"/>
      <c r="O41" s="188" t="s">
        <v>412</v>
      </c>
      <c r="P41" s="51"/>
      <c r="Q41" s="51"/>
      <c r="R41" s="188" t="s">
        <v>412</v>
      </c>
      <c r="S41" s="51"/>
      <c r="T41" s="51"/>
      <c r="U41" s="188" t="s">
        <v>412</v>
      </c>
      <c r="V41" s="191"/>
    </row>
    <row r="42" spans="1:22">
      <c r="A42" s="1509"/>
      <c r="B42" s="179" t="s">
        <v>390</v>
      </c>
      <c r="D42" s="188"/>
      <c r="G42" s="226"/>
      <c r="H42" s="226"/>
      <c r="K42" s="232"/>
      <c r="M42" s="232"/>
      <c r="N42" s="232"/>
      <c r="P42" s="232"/>
      <c r="Q42" s="232"/>
      <c r="S42" s="232"/>
      <c r="T42" s="232"/>
      <c r="V42" s="191"/>
    </row>
    <row r="43" spans="1:22">
      <c r="A43" s="1509"/>
      <c r="B43" s="179"/>
      <c r="D43" s="188"/>
      <c r="G43" s="226"/>
      <c r="H43" s="226"/>
      <c r="K43" s="232"/>
      <c r="M43" s="232"/>
      <c r="N43" s="232"/>
      <c r="P43" s="232"/>
      <c r="Q43" s="232"/>
      <c r="S43" s="232"/>
      <c r="T43" s="232"/>
      <c r="V43" s="191"/>
    </row>
    <row r="44" spans="1:22">
      <c r="A44" s="1509"/>
      <c r="B44" s="179"/>
      <c r="D44" s="188"/>
      <c r="G44" s="226"/>
      <c r="H44" s="226"/>
      <c r="K44" s="232"/>
      <c r="M44" s="232"/>
      <c r="N44" s="232"/>
      <c r="P44" s="232"/>
      <c r="Q44" s="232"/>
      <c r="S44" s="232"/>
      <c r="T44" s="232"/>
      <c r="V44" s="191"/>
    </row>
    <row r="45" spans="1:22">
      <c r="A45" s="1509"/>
      <c r="B45" s="178" t="s">
        <v>389</v>
      </c>
      <c r="C45" s="301">
        <v>1400</v>
      </c>
      <c r="D45" s="188"/>
      <c r="F45" s="188" t="s">
        <v>412</v>
      </c>
      <c r="G45" s="226"/>
      <c r="H45" s="226"/>
      <c r="I45" s="188" t="s">
        <v>412</v>
      </c>
      <c r="J45" s="188"/>
      <c r="K45" s="232"/>
      <c r="L45" s="188" t="s">
        <v>412</v>
      </c>
      <c r="M45" s="232"/>
      <c r="N45" s="232"/>
      <c r="O45" s="188" t="s">
        <v>412</v>
      </c>
      <c r="P45" s="232"/>
      <c r="Q45" s="232"/>
      <c r="R45" s="188" t="s">
        <v>412</v>
      </c>
      <c r="S45" s="232"/>
      <c r="T45" s="232"/>
      <c r="U45" s="188" t="s">
        <v>412</v>
      </c>
      <c r="V45" s="191"/>
    </row>
    <row r="46" spans="1:22">
      <c r="A46" s="1509"/>
      <c r="B46" s="179" t="s">
        <v>392</v>
      </c>
      <c r="C46" s="190"/>
      <c r="D46" s="188"/>
      <c r="F46" s="226"/>
      <c r="G46" s="226"/>
      <c r="H46" s="226"/>
      <c r="I46" s="232"/>
      <c r="J46" s="232"/>
      <c r="K46" s="232"/>
      <c r="L46" s="232"/>
      <c r="M46" s="232"/>
      <c r="N46" s="232"/>
      <c r="O46" s="232"/>
      <c r="P46" s="232"/>
      <c r="Q46" s="232"/>
      <c r="R46" s="232"/>
      <c r="S46" s="232"/>
      <c r="T46" s="232"/>
      <c r="U46" s="232"/>
      <c r="V46" s="191"/>
    </row>
    <row r="47" spans="1:22">
      <c r="A47" s="1509"/>
      <c r="B47" s="176"/>
      <c r="C47" s="188"/>
      <c r="D47" s="188"/>
      <c r="F47" s="226"/>
      <c r="G47" s="226"/>
      <c r="H47" s="226"/>
      <c r="I47" s="232"/>
      <c r="J47" s="232"/>
      <c r="K47" s="232"/>
      <c r="L47" s="232"/>
      <c r="M47" s="232"/>
      <c r="N47" s="232"/>
      <c r="O47" s="232"/>
      <c r="P47" s="232"/>
      <c r="Q47" s="232"/>
      <c r="R47" s="232"/>
      <c r="S47" s="232"/>
      <c r="T47" s="232"/>
      <c r="U47" s="232"/>
      <c r="V47" s="191"/>
    </row>
    <row r="48" spans="1:22">
      <c r="A48" s="1509"/>
      <c r="B48" s="176"/>
      <c r="C48" s="188"/>
      <c r="D48" s="188"/>
      <c r="F48" s="226"/>
      <c r="G48" s="226"/>
      <c r="H48" s="226"/>
      <c r="I48" s="232"/>
      <c r="J48" s="232"/>
      <c r="K48" s="232"/>
      <c r="L48" s="232"/>
      <c r="M48" s="232"/>
      <c r="N48" s="232"/>
      <c r="O48" s="232"/>
      <c r="P48" s="232"/>
      <c r="Q48" s="232"/>
      <c r="R48" s="232"/>
      <c r="S48" s="232"/>
      <c r="T48" s="232"/>
      <c r="U48" s="232"/>
      <c r="V48" s="191"/>
    </row>
    <row r="49" spans="1:26">
      <c r="A49" s="1509"/>
      <c r="B49" s="175"/>
      <c r="C49" s="194"/>
      <c r="D49" s="194"/>
      <c r="E49" s="225"/>
      <c r="F49" s="225"/>
      <c r="G49" s="225"/>
      <c r="H49" s="225"/>
      <c r="I49" s="238"/>
      <c r="J49" s="238"/>
      <c r="K49" s="238"/>
      <c r="L49" s="238"/>
      <c r="M49" s="238"/>
      <c r="N49" s="238"/>
      <c r="O49" s="238"/>
      <c r="P49" s="238"/>
      <c r="Q49" s="238"/>
      <c r="R49" s="238"/>
      <c r="S49" s="238"/>
      <c r="T49" s="238"/>
      <c r="U49" s="238"/>
      <c r="V49" s="195"/>
      <c r="W49" s="176"/>
      <c r="X49" s="176"/>
      <c r="Y49" s="176"/>
      <c r="Z49" s="176"/>
    </row>
  </sheetData>
  <mergeCells count="12">
    <mergeCell ref="L21:L22"/>
    <mergeCell ref="O21:O22"/>
    <mergeCell ref="A1:A49"/>
    <mergeCell ref="R21:R22"/>
    <mergeCell ref="B4:V4"/>
    <mergeCell ref="B5:V5"/>
    <mergeCell ref="I8:R8"/>
    <mergeCell ref="U21:U22"/>
    <mergeCell ref="B21:B22"/>
    <mergeCell ref="I9:R9"/>
    <mergeCell ref="F21:F22"/>
    <mergeCell ref="I21:I22"/>
  </mergeCells>
  <phoneticPr fontId="26" type="noConversion"/>
  <pageMargins left="0.21" right="0.17" top="0.5" bottom="0.3" header="0.5" footer="0.5"/>
  <pageSetup paperSize="9" scale="9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enableFormatConditionsCalculation="0">
    <tabColor theme="9" tint="-0.249977111117893"/>
  </sheetPr>
  <dimension ref="A1:W91"/>
  <sheetViews>
    <sheetView view="pageBreakPreview" topLeftCell="A13" zoomScaleNormal="100" zoomScaleSheetLayoutView="100" workbookViewId="0">
      <selection activeCell="Z10" sqref="Z10"/>
    </sheetView>
  </sheetViews>
  <sheetFormatPr defaultRowHeight="12.75"/>
  <cols>
    <col min="1" max="1" width="8.5703125" style="22" customWidth="1"/>
    <col min="2" max="3" width="1.42578125" style="22" customWidth="1"/>
    <col min="4" max="4" width="36.7109375" style="386" customWidth="1"/>
    <col min="5" max="5" width="1.42578125" style="386" customWidth="1"/>
    <col min="6" max="6" width="14.28515625" style="399" customWidth="1"/>
    <col min="7" max="7" width="1.42578125" style="223" customWidth="1"/>
    <col min="8" max="8" width="16.85546875" style="255" customWidth="1"/>
    <col min="9" max="9" width="1.42578125" style="255" customWidth="1"/>
    <col min="10" max="10" width="16.5703125" style="255" customWidth="1"/>
    <col min="11" max="11" width="1.42578125" style="255" customWidth="1"/>
    <col min="12" max="12" width="24.7109375" style="255" customWidth="1"/>
    <col min="13" max="13" width="1.42578125" style="255" customWidth="1"/>
    <col min="14" max="14" width="16.5703125" style="255" customWidth="1"/>
    <col min="15" max="15" width="1.28515625" style="255" customWidth="1"/>
    <col min="16" max="16" width="16.5703125" style="255" customWidth="1"/>
    <col min="17" max="17" width="1.28515625" style="213" customWidth="1"/>
    <col min="18" max="18" width="14.42578125" style="22" customWidth="1"/>
    <col min="19" max="16384" width="9.140625" style="22"/>
  </cols>
  <sheetData>
    <row r="1" spans="1:23" ht="12.95" customHeight="1">
      <c r="C1" s="405"/>
    </row>
    <row r="2" spans="1:23" ht="27" customHeight="1">
      <c r="A2" s="1062"/>
      <c r="B2" s="1062"/>
      <c r="C2" s="1521" t="s">
        <v>658</v>
      </c>
      <c r="D2" s="1521"/>
      <c r="E2" s="1521"/>
      <c r="F2" s="1521"/>
      <c r="G2" s="1521"/>
      <c r="H2" s="1521"/>
      <c r="I2" s="1521"/>
      <c r="J2" s="1521"/>
      <c r="K2" s="1521"/>
      <c r="L2" s="1521"/>
      <c r="M2" s="1521"/>
      <c r="N2" s="1521"/>
      <c r="O2" s="1521"/>
      <c r="P2" s="1521"/>
      <c r="Q2" s="1521"/>
      <c r="R2" s="1521"/>
      <c r="S2" s="1062"/>
      <c r="T2" s="1062"/>
      <c r="U2" s="1062"/>
      <c r="V2" s="1062"/>
      <c r="W2" s="1062"/>
    </row>
    <row r="3" spans="1:23" ht="12.95" customHeight="1" thickBot="1">
      <c r="C3" s="678"/>
      <c r="D3" s="686"/>
      <c r="E3" s="686"/>
      <c r="F3" s="400"/>
      <c r="G3" s="431"/>
      <c r="H3" s="551"/>
      <c r="I3" s="551"/>
      <c r="J3" s="551"/>
      <c r="K3" s="551"/>
      <c r="L3" s="551"/>
      <c r="M3" s="551"/>
      <c r="N3" s="551"/>
      <c r="O3" s="551"/>
      <c r="P3" s="551"/>
      <c r="Q3" s="431"/>
      <c r="R3" s="430"/>
    </row>
    <row r="4" spans="1:23" ht="7.5" customHeight="1">
      <c r="C4" s="1299"/>
      <c r="D4" s="1300"/>
      <c r="E4" s="1300"/>
      <c r="F4" s="1301"/>
      <c r="G4" s="1302"/>
      <c r="H4" s="1289"/>
      <c r="I4" s="1289"/>
      <c r="J4" s="1289"/>
      <c r="K4" s="1289"/>
      <c r="L4" s="1289"/>
      <c r="M4" s="1289"/>
      <c r="N4" s="1289"/>
      <c r="O4" s="1289"/>
      <c r="P4" s="1289"/>
      <c r="Q4" s="1302"/>
      <c r="R4" s="1242"/>
    </row>
    <row r="5" spans="1:23" ht="66" customHeight="1">
      <c r="C5" s="1299"/>
      <c r="D5" s="1303" t="s">
        <v>530</v>
      </c>
      <c r="E5" s="1300"/>
      <c r="F5" s="1246" t="s">
        <v>556</v>
      </c>
      <c r="G5" s="1304"/>
      <c r="H5" s="1246" t="s">
        <v>532</v>
      </c>
      <c r="I5" s="1305"/>
      <c r="J5" s="1518" t="s">
        <v>557</v>
      </c>
      <c r="K5" s="1519"/>
      <c r="L5" s="1519"/>
      <c r="M5" s="1519"/>
      <c r="N5" s="1519"/>
      <c r="O5" s="1519"/>
      <c r="P5" s="1519"/>
      <c r="Q5" s="1304"/>
      <c r="R5" s="1294" t="s">
        <v>624</v>
      </c>
    </row>
    <row r="6" spans="1:23" ht="7.5" customHeight="1">
      <c r="C6" s="1299"/>
      <c r="D6" s="1306"/>
      <c r="E6" s="1306"/>
      <c r="F6" s="1249"/>
      <c r="G6" s="1307"/>
      <c r="H6" s="1308"/>
      <c r="I6" s="1309"/>
      <c r="J6" s="1310"/>
      <c r="K6" s="1310"/>
      <c r="L6" s="1310"/>
      <c r="M6" s="1310"/>
      <c r="N6" s="1310"/>
      <c r="O6" s="1310"/>
      <c r="P6" s="1310"/>
      <c r="Q6" s="1300"/>
      <c r="R6" s="1242"/>
    </row>
    <row r="7" spans="1:23" ht="93" customHeight="1">
      <c r="C7" s="1299"/>
      <c r="D7" s="1306"/>
      <c r="E7" s="1303"/>
      <c r="F7" s="1311"/>
      <c r="G7" s="1307"/>
      <c r="H7" s="1308"/>
      <c r="I7" s="1309"/>
      <c r="J7" s="1246" t="s">
        <v>478</v>
      </c>
      <c r="K7" s="1312"/>
      <c r="L7" s="1246" t="s">
        <v>623</v>
      </c>
      <c r="M7" s="1313"/>
      <c r="N7" s="1246" t="s">
        <v>558</v>
      </c>
      <c r="O7" s="1314"/>
      <c r="P7" s="1246" t="s">
        <v>559</v>
      </c>
      <c r="Q7" s="1300"/>
      <c r="R7" s="1242"/>
    </row>
    <row r="8" spans="1:23" ht="7.5" customHeight="1" thickBot="1">
      <c r="C8" s="1315"/>
      <c r="D8" s="1316"/>
      <c r="E8" s="1316"/>
      <c r="F8" s="1317"/>
      <c r="G8" s="1316"/>
      <c r="H8" s="1318"/>
      <c r="I8" s="1318"/>
      <c r="J8" s="1318"/>
      <c r="K8" s="1318"/>
      <c r="L8" s="1318"/>
      <c r="M8" s="1318"/>
      <c r="N8" s="1318"/>
      <c r="O8" s="1318"/>
      <c r="P8" s="1318"/>
      <c r="Q8" s="1316"/>
      <c r="R8" s="1250"/>
    </row>
    <row r="9" spans="1:23" ht="7.5" customHeight="1">
      <c r="C9" s="405"/>
      <c r="D9" s="409"/>
      <c r="E9" s="409"/>
      <c r="F9" s="124"/>
      <c r="G9" s="213"/>
      <c r="H9" s="542"/>
      <c r="I9" s="542"/>
      <c r="J9" s="542"/>
      <c r="K9" s="542"/>
      <c r="L9" s="542"/>
      <c r="M9" s="542"/>
      <c r="N9" s="542"/>
      <c r="O9" s="542"/>
      <c r="P9" s="542"/>
      <c r="R9" s="25"/>
    </row>
    <row r="10" spans="1:23" ht="27" customHeight="1">
      <c r="C10" s="1501" t="s">
        <v>478</v>
      </c>
      <c r="D10" s="1501"/>
      <c r="E10" s="748"/>
      <c r="F10" s="661"/>
      <c r="G10" s="665"/>
      <c r="H10" s="815">
        <v>1604</v>
      </c>
      <c r="I10" s="815">
        <v>0</v>
      </c>
      <c r="J10" s="815">
        <f t="shared" ref="J10:R10" si="0">J13+J62</f>
        <v>34805</v>
      </c>
      <c r="K10" s="815">
        <f t="shared" si="0"/>
        <v>0</v>
      </c>
      <c r="L10" s="815">
        <f t="shared" si="0"/>
        <v>1472</v>
      </c>
      <c r="M10" s="815">
        <f t="shared" si="0"/>
        <v>0</v>
      </c>
      <c r="N10" s="815">
        <f t="shared" si="0"/>
        <v>32662</v>
      </c>
      <c r="O10" s="815">
        <f t="shared" si="0"/>
        <v>0</v>
      </c>
      <c r="P10" s="815">
        <f t="shared" si="0"/>
        <v>671</v>
      </c>
      <c r="Q10" s="815">
        <f t="shared" si="0"/>
        <v>0</v>
      </c>
      <c r="R10" s="815">
        <f t="shared" si="0"/>
        <v>3202</v>
      </c>
      <c r="S10" s="840"/>
    </row>
    <row r="11" spans="1:23" ht="7.5" customHeight="1" thickBot="1">
      <c r="C11" s="678"/>
      <c r="D11" s="686"/>
      <c r="E11" s="686"/>
      <c r="F11" s="429"/>
      <c r="G11" s="650"/>
      <c r="H11" s="687"/>
      <c r="I11" s="687"/>
      <c r="J11" s="687"/>
      <c r="K11" s="687"/>
      <c r="L11" s="687"/>
      <c r="M11" s="687"/>
      <c r="N11" s="687"/>
      <c r="O11" s="814"/>
      <c r="P11" s="687"/>
      <c r="Q11" s="893"/>
      <c r="R11" s="430"/>
    </row>
    <row r="12" spans="1:23" ht="15" customHeight="1">
      <c r="C12" s="434"/>
      <c r="D12" s="408"/>
      <c r="E12" s="408"/>
      <c r="F12" s="124"/>
      <c r="G12" s="213"/>
      <c r="H12" s="548"/>
      <c r="I12" s="548"/>
      <c r="J12" s="548"/>
      <c r="K12" s="548"/>
      <c r="L12" s="548"/>
      <c r="M12" s="548"/>
      <c r="N12" s="548"/>
      <c r="O12" s="548"/>
      <c r="P12" s="548"/>
      <c r="Q12" s="215"/>
    </row>
    <row r="13" spans="1:23" ht="35.1" customHeight="1">
      <c r="C13" s="1520" t="s">
        <v>479</v>
      </c>
      <c r="D13" s="1520"/>
      <c r="E13" s="753"/>
      <c r="F13" s="435" t="s">
        <v>480</v>
      </c>
      <c r="G13" s="588"/>
      <c r="H13" s="590">
        <v>1600</v>
      </c>
      <c r="I13" s="1006">
        <v>0</v>
      </c>
      <c r="J13" s="1006">
        <f t="shared" ref="J13:R13" si="1">J15+J17+J19+J21+J23+J33+J35+J37+J39+J41+J43+J54+J56+J58+J60</f>
        <v>34790</v>
      </c>
      <c r="K13" s="1067">
        <f t="shared" si="1"/>
        <v>0</v>
      </c>
      <c r="L13" s="1067">
        <f t="shared" si="1"/>
        <v>1471</v>
      </c>
      <c r="M13" s="1067">
        <f t="shared" si="1"/>
        <v>0</v>
      </c>
      <c r="N13" s="1067">
        <f t="shared" si="1"/>
        <v>32648</v>
      </c>
      <c r="O13" s="1067">
        <f t="shared" si="1"/>
        <v>0</v>
      </c>
      <c r="P13" s="1067">
        <f t="shared" si="1"/>
        <v>671</v>
      </c>
      <c r="Q13" s="1067">
        <f t="shared" si="1"/>
        <v>0</v>
      </c>
      <c r="R13" s="1067">
        <f t="shared" si="1"/>
        <v>3202</v>
      </c>
    </row>
    <row r="14" spans="1:23" ht="15" customHeight="1">
      <c r="C14" s="880"/>
      <c r="D14" s="880"/>
      <c r="E14" s="880"/>
      <c r="F14" s="435"/>
      <c r="G14" s="772"/>
      <c r="H14" s="881"/>
      <c r="I14" s="881"/>
      <c r="J14" s="881"/>
      <c r="K14" s="881"/>
      <c r="L14" s="881"/>
      <c r="M14" s="881"/>
      <c r="N14" s="881"/>
      <c r="O14" s="881"/>
      <c r="P14" s="881"/>
      <c r="Q14" s="215"/>
      <c r="R14" s="99"/>
    </row>
    <row r="15" spans="1:23" ht="54.95" customHeight="1">
      <c r="C15" s="405"/>
      <c r="D15" s="761" t="s">
        <v>462</v>
      </c>
      <c r="E15" s="454"/>
      <c r="F15" s="418" t="s">
        <v>447</v>
      </c>
      <c r="G15" s="20"/>
      <c r="H15" s="834">
        <v>236</v>
      </c>
      <c r="I15" s="834"/>
      <c r="J15" s="980">
        <v>1366</v>
      </c>
      <c r="K15" s="980"/>
      <c r="L15" s="980">
        <v>250</v>
      </c>
      <c r="M15" s="980"/>
      <c r="N15" s="980">
        <v>1083</v>
      </c>
      <c r="O15" s="980"/>
      <c r="P15" s="980">
        <v>33</v>
      </c>
      <c r="Q15" s="413"/>
      <c r="R15" s="99">
        <v>147</v>
      </c>
    </row>
    <row r="16" spans="1:23" ht="15" customHeight="1">
      <c r="C16" s="405"/>
      <c r="D16" s="455"/>
      <c r="E16" s="455"/>
      <c r="F16" s="419"/>
      <c r="G16" s="20"/>
      <c r="H16" s="834"/>
      <c r="I16" s="834"/>
      <c r="J16" s="980"/>
      <c r="K16" s="980"/>
      <c r="L16" s="980"/>
      <c r="M16" s="980"/>
      <c r="N16" s="980"/>
      <c r="O16" s="980"/>
      <c r="P16" s="980"/>
      <c r="Q16" s="413"/>
      <c r="R16" s="99"/>
    </row>
    <row r="17" spans="1:18" ht="54.95" customHeight="1">
      <c r="C17" s="405"/>
      <c r="D17" s="452" t="s">
        <v>463</v>
      </c>
      <c r="E17" s="456"/>
      <c r="F17" s="395" t="s">
        <v>448</v>
      </c>
      <c r="G17" s="20"/>
      <c r="H17" s="834">
        <v>37</v>
      </c>
      <c r="I17" s="834"/>
      <c r="J17" s="980">
        <v>666</v>
      </c>
      <c r="K17" s="980"/>
      <c r="L17" s="980">
        <v>40</v>
      </c>
      <c r="M17" s="980"/>
      <c r="N17" s="980">
        <v>611</v>
      </c>
      <c r="O17" s="980"/>
      <c r="P17" s="980">
        <v>15</v>
      </c>
      <c r="Q17" s="215"/>
      <c r="R17" s="99">
        <v>60</v>
      </c>
    </row>
    <row r="18" spans="1:18" ht="15" customHeight="1">
      <c r="C18" s="405"/>
      <c r="D18" s="457"/>
      <c r="E18" s="457"/>
      <c r="F18" s="17"/>
      <c r="G18" s="20"/>
      <c r="H18" s="834"/>
      <c r="I18" s="834"/>
      <c r="J18" s="980"/>
      <c r="K18" s="980"/>
      <c r="L18" s="980"/>
      <c r="M18" s="980"/>
      <c r="N18" s="980"/>
      <c r="O18" s="980"/>
      <c r="P18" s="980"/>
      <c r="Q18" s="215"/>
      <c r="R18" s="99"/>
    </row>
    <row r="19" spans="1:18" ht="54.95" customHeight="1">
      <c r="C19" s="405"/>
      <c r="D19" s="761" t="s">
        <v>641</v>
      </c>
      <c r="E19" s="454"/>
      <c r="F19" s="395" t="s">
        <v>449</v>
      </c>
      <c r="G19" s="139"/>
      <c r="H19" s="834">
        <v>104</v>
      </c>
      <c r="I19" s="834"/>
      <c r="J19" s="980">
        <v>446</v>
      </c>
      <c r="K19" s="980"/>
      <c r="L19" s="980">
        <v>114</v>
      </c>
      <c r="M19" s="980"/>
      <c r="N19" s="980">
        <v>319</v>
      </c>
      <c r="O19" s="980"/>
      <c r="P19" s="980">
        <v>13</v>
      </c>
      <c r="R19" s="99">
        <v>13</v>
      </c>
    </row>
    <row r="20" spans="1:18" ht="15" customHeight="1">
      <c r="C20" s="405"/>
      <c r="D20" s="454"/>
      <c r="E20" s="454"/>
      <c r="F20" s="395"/>
      <c r="G20" s="139"/>
      <c r="H20" s="834"/>
      <c r="I20" s="834"/>
      <c r="J20" s="980"/>
      <c r="K20" s="980"/>
      <c r="L20" s="980"/>
      <c r="M20" s="980"/>
      <c r="N20" s="980"/>
      <c r="O20" s="980"/>
      <c r="P20" s="980"/>
      <c r="R20" s="99"/>
    </row>
    <row r="21" spans="1:18" ht="45" customHeight="1">
      <c r="C21" s="405"/>
      <c r="D21" s="1082" t="s">
        <v>464</v>
      </c>
      <c r="E21" s="459"/>
      <c r="F21" s="397" t="s">
        <v>450</v>
      </c>
      <c r="G21" s="139"/>
      <c r="H21" s="834">
        <v>8</v>
      </c>
      <c r="I21" s="834"/>
      <c r="J21" s="980">
        <v>23</v>
      </c>
      <c r="K21" s="980"/>
      <c r="L21" s="980">
        <v>9</v>
      </c>
      <c r="M21" s="980"/>
      <c r="N21" s="980">
        <v>14</v>
      </c>
      <c r="O21" s="980"/>
      <c r="P21" s="980">
        <v>0</v>
      </c>
      <c r="Q21" s="413"/>
      <c r="R21" s="99">
        <v>2</v>
      </c>
    </row>
    <row r="22" spans="1:18" ht="15" customHeight="1">
      <c r="C22" s="405"/>
      <c r="D22" s="458"/>
      <c r="E22" s="458"/>
      <c r="F22" s="223"/>
      <c r="G22" s="139"/>
      <c r="H22" s="834"/>
      <c r="I22" s="834"/>
      <c r="J22" s="980"/>
      <c r="K22" s="980"/>
      <c r="L22" s="980"/>
      <c r="M22" s="980"/>
      <c r="N22" s="980"/>
      <c r="O22" s="980"/>
      <c r="P22" s="980"/>
      <c r="Q22" s="215"/>
      <c r="R22" s="99"/>
    </row>
    <row r="23" spans="1:18" ht="81.75" customHeight="1" thickBot="1">
      <c r="C23" s="678"/>
      <c r="D23" s="1191" t="s">
        <v>465</v>
      </c>
      <c r="E23" s="1191"/>
      <c r="F23" s="1187" t="s">
        <v>451</v>
      </c>
      <c r="G23" s="431"/>
      <c r="H23" s="1192">
        <v>225</v>
      </c>
      <c r="I23" s="1192"/>
      <c r="J23" s="1193">
        <v>4699</v>
      </c>
      <c r="K23" s="1193"/>
      <c r="L23" s="1194">
        <v>213</v>
      </c>
      <c r="M23" s="1193"/>
      <c r="N23" s="1194">
        <v>4334</v>
      </c>
      <c r="O23" s="1193"/>
      <c r="P23" s="1193">
        <v>152</v>
      </c>
      <c r="Q23" s="893"/>
      <c r="R23" s="1190">
        <v>302</v>
      </c>
    </row>
    <row r="24" spans="1:18" ht="12.95" customHeight="1">
      <c r="C24" s="1104"/>
      <c r="D24" s="459"/>
      <c r="E24" s="459"/>
      <c r="F24" s="397"/>
      <c r="H24" s="834"/>
      <c r="I24" s="834"/>
      <c r="J24" s="980"/>
      <c r="K24" s="980"/>
      <c r="L24" s="980"/>
      <c r="M24" s="980"/>
      <c r="N24" s="980"/>
      <c r="O24" s="980"/>
      <c r="P24" s="980"/>
      <c r="Q24" s="215"/>
      <c r="R24" s="99"/>
    </row>
    <row r="25" spans="1:18" ht="27" customHeight="1">
      <c r="C25" s="1104"/>
      <c r="D25" s="1521" t="s">
        <v>659</v>
      </c>
      <c r="E25" s="1521"/>
      <c r="F25" s="1521"/>
      <c r="G25" s="1521"/>
      <c r="H25" s="1521"/>
      <c r="I25" s="1521"/>
      <c r="J25" s="1521"/>
      <c r="K25" s="1521"/>
      <c r="L25" s="1521"/>
      <c r="M25" s="1521"/>
      <c r="N25" s="1521"/>
      <c r="O25" s="1521"/>
      <c r="P25" s="1521"/>
      <c r="Q25" s="1521"/>
      <c r="R25" s="1521"/>
    </row>
    <row r="26" spans="1:18" ht="12.95" customHeight="1" thickBot="1">
      <c r="C26" s="1104"/>
      <c r="D26" s="686"/>
      <c r="E26" s="686"/>
      <c r="F26" s="400"/>
      <c r="G26" s="431"/>
      <c r="H26" s="551"/>
      <c r="I26" s="551"/>
      <c r="J26" s="551"/>
      <c r="K26" s="551"/>
      <c r="L26" s="551"/>
      <c r="M26" s="551"/>
      <c r="N26" s="551"/>
      <c r="O26" s="551"/>
      <c r="P26" s="551"/>
      <c r="Q26" s="431"/>
      <c r="R26" s="430"/>
    </row>
    <row r="27" spans="1:18" ht="7.5" customHeight="1">
      <c r="C27" s="1104"/>
      <c r="D27" s="1300"/>
      <c r="E27" s="1300"/>
      <c r="F27" s="1301"/>
      <c r="G27" s="1302"/>
      <c r="H27" s="1289"/>
      <c r="I27" s="1289"/>
      <c r="J27" s="1289"/>
      <c r="K27" s="1289"/>
      <c r="L27" s="1289"/>
      <c r="M27" s="1289"/>
      <c r="N27" s="1289"/>
      <c r="O27" s="1289"/>
      <c r="P27" s="1289"/>
      <c r="Q27" s="1302"/>
      <c r="R27" s="1242"/>
    </row>
    <row r="28" spans="1:18" ht="63.75">
      <c r="C28" s="1104"/>
      <c r="D28" s="1303" t="s">
        <v>530</v>
      </c>
      <c r="E28" s="1300"/>
      <c r="F28" s="1293" t="s">
        <v>556</v>
      </c>
      <c r="G28" s="1304"/>
      <c r="H28" s="1246" t="s">
        <v>532</v>
      </c>
      <c r="I28" s="1305"/>
      <c r="J28" s="1518" t="s">
        <v>557</v>
      </c>
      <c r="K28" s="1519"/>
      <c r="L28" s="1519"/>
      <c r="M28" s="1519"/>
      <c r="N28" s="1519"/>
      <c r="O28" s="1519"/>
      <c r="P28" s="1519"/>
      <c r="Q28" s="1304"/>
      <c r="R28" s="1294" t="s">
        <v>622</v>
      </c>
    </row>
    <row r="29" spans="1:18" ht="7.5" customHeight="1">
      <c r="C29" s="1104"/>
      <c r="D29" s="1306"/>
      <c r="E29" s="1306"/>
      <c r="F29" s="1249"/>
      <c r="G29" s="1307"/>
      <c r="H29" s="1308"/>
      <c r="I29" s="1309"/>
      <c r="J29" s="1310"/>
      <c r="K29" s="1310"/>
      <c r="L29" s="1310"/>
      <c r="M29" s="1310"/>
      <c r="N29" s="1310"/>
      <c r="O29" s="1310"/>
      <c r="P29" s="1310"/>
      <c r="Q29" s="1300"/>
      <c r="R29" s="1242"/>
    </row>
    <row r="30" spans="1:18" ht="93.75" customHeight="1">
      <c r="A30" s="25"/>
      <c r="B30" s="25"/>
      <c r="C30" s="396"/>
      <c r="D30" s="1306"/>
      <c r="E30" s="1303"/>
      <c r="F30" s="1311"/>
      <c r="G30" s="1307"/>
      <c r="H30" s="1308"/>
      <c r="I30" s="1309"/>
      <c r="J30" s="1246" t="s">
        <v>478</v>
      </c>
      <c r="K30" s="1312"/>
      <c r="L30" s="1246" t="s">
        <v>623</v>
      </c>
      <c r="M30" s="1313"/>
      <c r="N30" s="1246" t="s">
        <v>558</v>
      </c>
      <c r="O30" s="1314"/>
      <c r="P30" s="1246" t="s">
        <v>559</v>
      </c>
      <c r="Q30" s="1300"/>
      <c r="R30" s="1242"/>
    </row>
    <row r="31" spans="1:18" ht="7.5" customHeight="1" thickBot="1">
      <c r="C31" s="1104"/>
      <c r="D31" s="1316"/>
      <c r="E31" s="1316"/>
      <c r="F31" s="1317"/>
      <c r="G31" s="1316"/>
      <c r="H31" s="1318"/>
      <c r="I31" s="1318"/>
      <c r="J31" s="1318"/>
      <c r="K31" s="1318"/>
      <c r="L31" s="1318"/>
      <c r="M31" s="1318"/>
      <c r="N31" s="1318"/>
      <c r="O31" s="1318"/>
      <c r="P31" s="1318"/>
      <c r="Q31" s="1316"/>
      <c r="R31" s="1250"/>
    </row>
    <row r="32" spans="1:18" ht="15" customHeight="1">
      <c r="C32" s="1104"/>
      <c r="D32" s="459"/>
      <c r="E32" s="459"/>
      <c r="F32" s="397"/>
      <c r="H32" s="834"/>
      <c r="I32" s="834"/>
      <c r="J32" s="980"/>
      <c r="K32" s="980"/>
      <c r="L32" s="980"/>
      <c r="M32" s="980"/>
      <c r="N32" s="980"/>
      <c r="O32" s="980"/>
      <c r="P32" s="980"/>
      <c r="Q32" s="215"/>
      <c r="R32" s="99"/>
    </row>
    <row r="33" spans="3:21" ht="54.95" customHeight="1">
      <c r="C33" s="1146"/>
      <c r="D33" s="1082" t="s">
        <v>466</v>
      </c>
      <c r="E33" s="459"/>
      <c r="F33" s="397" t="s">
        <v>452</v>
      </c>
      <c r="H33" s="834">
        <v>662</v>
      </c>
      <c r="I33" s="834"/>
      <c r="J33" s="980">
        <v>19673</v>
      </c>
      <c r="K33" s="980"/>
      <c r="L33" s="980">
        <v>595</v>
      </c>
      <c r="M33" s="980"/>
      <c r="N33" s="980">
        <v>18720</v>
      </c>
      <c r="O33" s="980"/>
      <c r="P33" s="980">
        <v>358</v>
      </c>
      <c r="Q33" s="215"/>
      <c r="R33" s="99">
        <v>1727</v>
      </c>
    </row>
    <row r="34" spans="3:21" ht="15" customHeight="1">
      <c r="C34" s="1146"/>
      <c r="D34" s="459"/>
      <c r="E34" s="459"/>
      <c r="F34" s="397"/>
      <c r="H34" s="834"/>
      <c r="I34" s="834"/>
      <c r="J34" s="980"/>
      <c r="K34" s="980"/>
      <c r="L34" s="980"/>
      <c r="M34" s="980"/>
      <c r="N34" s="980"/>
      <c r="O34" s="980"/>
      <c r="P34" s="980"/>
      <c r="Q34" s="215"/>
      <c r="R34" s="99"/>
    </row>
    <row r="35" spans="3:21" s="25" customFormat="1" ht="45" customHeight="1">
      <c r="C35" s="396"/>
      <c r="D35" s="604" t="s">
        <v>467</v>
      </c>
      <c r="E35" s="455"/>
      <c r="F35" s="884" t="s">
        <v>453</v>
      </c>
      <c r="G35" s="139"/>
      <c r="H35" s="885">
        <v>22</v>
      </c>
      <c r="I35" s="885"/>
      <c r="J35" s="980">
        <v>1003</v>
      </c>
      <c r="K35" s="980"/>
      <c r="L35" s="980">
        <v>11</v>
      </c>
      <c r="M35" s="980"/>
      <c r="N35" s="980">
        <v>982</v>
      </c>
      <c r="O35" s="980"/>
      <c r="P35" s="980">
        <v>10</v>
      </c>
      <c r="Q35" s="413"/>
      <c r="R35" s="416">
        <v>94</v>
      </c>
    </row>
    <row r="36" spans="3:21" ht="15" customHeight="1">
      <c r="C36" s="759"/>
      <c r="D36" s="459"/>
      <c r="E36" s="459"/>
      <c r="F36" s="397"/>
      <c r="G36" s="20"/>
      <c r="Q36" s="215"/>
    </row>
    <row r="37" spans="3:21" ht="80.099999999999994" customHeight="1">
      <c r="C37" s="405"/>
      <c r="D37" s="1082" t="s">
        <v>603</v>
      </c>
      <c r="E37" s="459"/>
      <c r="F37" s="1085" t="s">
        <v>612</v>
      </c>
      <c r="G37" s="20"/>
      <c r="H37" s="1084">
        <v>17</v>
      </c>
      <c r="I37" s="1005">
        <v>0</v>
      </c>
      <c r="J37" s="1084">
        <v>86</v>
      </c>
      <c r="K37" s="1005">
        <v>0</v>
      </c>
      <c r="L37" s="1084">
        <v>18</v>
      </c>
      <c r="M37" s="1005">
        <v>0</v>
      </c>
      <c r="N37" s="1084">
        <v>67</v>
      </c>
      <c r="O37" s="1005">
        <v>0</v>
      </c>
      <c r="P37" s="1084">
        <v>1</v>
      </c>
      <c r="Q37" s="1005">
        <v>0</v>
      </c>
      <c r="R37" s="1084">
        <v>2</v>
      </c>
    </row>
    <row r="38" spans="3:21" ht="15" customHeight="1">
      <c r="D38" s="458"/>
      <c r="E38" s="458"/>
      <c r="F38" s="223"/>
      <c r="G38" s="213"/>
      <c r="H38" s="837"/>
      <c r="I38" s="837"/>
      <c r="J38" s="981"/>
      <c r="K38" s="981"/>
      <c r="L38" s="981"/>
      <c r="M38" s="981"/>
      <c r="N38" s="981"/>
      <c r="O38" s="981"/>
      <c r="P38" s="981"/>
      <c r="R38" s="416"/>
      <c r="S38" s="25"/>
      <c r="T38" s="25"/>
      <c r="U38" s="25"/>
    </row>
    <row r="39" spans="3:21" ht="35.1" customHeight="1">
      <c r="D39" s="1082" t="s">
        <v>470</v>
      </c>
      <c r="E39" s="459"/>
      <c r="F39" s="835" t="s">
        <v>456</v>
      </c>
      <c r="G39" s="213"/>
      <c r="H39" s="837">
        <v>102</v>
      </c>
      <c r="I39" s="837"/>
      <c r="J39" s="981">
        <v>6077</v>
      </c>
      <c r="K39" s="981"/>
      <c r="L39" s="981">
        <v>86</v>
      </c>
      <c r="M39" s="981"/>
      <c r="N39" s="981">
        <v>5939</v>
      </c>
      <c r="O39" s="981"/>
      <c r="P39" s="981">
        <v>52</v>
      </c>
      <c r="R39" s="416">
        <v>794</v>
      </c>
      <c r="S39" s="25"/>
      <c r="T39" s="25"/>
      <c r="U39" s="25"/>
    </row>
    <row r="40" spans="3:21" ht="15" customHeight="1">
      <c r="D40" s="459"/>
      <c r="E40" s="459"/>
      <c r="F40" s="584"/>
      <c r="G40" s="213"/>
      <c r="H40" s="837"/>
      <c r="I40" s="837"/>
      <c r="J40" s="981"/>
      <c r="K40" s="981"/>
      <c r="L40" s="981"/>
      <c r="M40" s="981"/>
      <c r="N40" s="981"/>
      <c r="O40" s="981"/>
      <c r="P40" s="981"/>
      <c r="R40" s="416"/>
      <c r="S40" s="25"/>
      <c r="T40" s="25"/>
      <c r="U40" s="25"/>
    </row>
    <row r="41" spans="3:21" ht="35.1" customHeight="1">
      <c r="D41" s="1101" t="s">
        <v>475</v>
      </c>
      <c r="E41" s="461"/>
      <c r="F41" s="397" t="s">
        <v>476</v>
      </c>
      <c r="H41" s="837">
        <v>12</v>
      </c>
      <c r="I41" s="837"/>
      <c r="J41" s="981">
        <v>139</v>
      </c>
      <c r="K41" s="981"/>
      <c r="L41" s="981">
        <v>10</v>
      </c>
      <c r="M41" s="981"/>
      <c r="N41" s="981">
        <v>125</v>
      </c>
      <c r="O41" s="981"/>
      <c r="P41" s="981">
        <v>4</v>
      </c>
      <c r="R41" s="1053">
        <v>0</v>
      </c>
    </row>
    <row r="42" spans="3:21" ht="15" customHeight="1">
      <c r="D42" s="460"/>
      <c r="E42" s="460"/>
      <c r="F42" s="223"/>
      <c r="H42" s="837"/>
      <c r="I42" s="837"/>
      <c r="J42" s="981"/>
      <c r="K42" s="981"/>
      <c r="L42" s="981"/>
      <c r="M42" s="981"/>
      <c r="N42" s="981"/>
      <c r="O42" s="981"/>
      <c r="P42" s="981"/>
      <c r="R42" s="1054"/>
    </row>
    <row r="43" spans="3:21" ht="54.95" customHeight="1">
      <c r="D43" s="1082" t="s">
        <v>619</v>
      </c>
      <c r="E43" s="459"/>
      <c r="F43" s="397" t="s">
        <v>457</v>
      </c>
      <c r="H43" s="837">
        <v>4</v>
      </c>
      <c r="I43" s="837"/>
      <c r="J43" s="981">
        <v>15</v>
      </c>
      <c r="K43" s="981"/>
      <c r="L43" s="981">
        <v>1</v>
      </c>
      <c r="M43" s="981"/>
      <c r="N43" s="981">
        <v>12</v>
      </c>
      <c r="O43" s="981"/>
      <c r="P43" s="981">
        <v>2</v>
      </c>
      <c r="R43" s="1053">
        <v>0</v>
      </c>
    </row>
    <row r="44" spans="3:21" ht="64.5" customHeight="1" thickBot="1">
      <c r="D44" s="1186"/>
      <c r="E44" s="1186"/>
      <c r="F44" s="1187"/>
      <c r="G44" s="431"/>
      <c r="H44" s="1188"/>
      <c r="I44" s="1188"/>
      <c r="J44" s="1189"/>
      <c r="K44" s="1189"/>
      <c r="L44" s="1189"/>
      <c r="M44" s="1189"/>
      <c r="N44" s="1189"/>
      <c r="O44" s="1189"/>
      <c r="P44" s="1189"/>
      <c r="Q44" s="431"/>
      <c r="R44" s="1190"/>
    </row>
    <row r="45" spans="3:21" ht="12.95" customHeight="1">
      <c r="D45" s="459"/>
      <c r="E45" s="459"/>
      <c r="F45" s="397"/>
      <c r="H45" s="837"/>
      <c r="I45" s="837"/>
      <c r="J45" s="981"/>
      <c r="K45" s="981"/>
      <c r="L45" s="981"/>
      <c r="M45" s="981"/>
      <c r="N45" s="981"/>
      <c r="O45" s="981"/>
      <c r="P45" s="981"/>
      <c r="R45" s="99"/>
    </row>
    <row r="46" spans="3:21" ht="27" customHeight="1">
      <c r="C46" s="1104"/>
      <c r="D46" s="1521" t="s">
        <v>659</v>
      </c>
      <c r="E46" s="1521"/>
      <c r="F46" s="1521"/>
      <c r="G46" s="1521"/>
      <c r="H46" s="1521"/>
      <c r="I46" s="1521"/>
      <c r="J46" s="1521"/>
      <c r="K46" s="1521"/>
      <c r="L46" s="1521"/>
      <c r="M46" s="1521"/>
      <c r="N46" s="1521"/>
      <c r="O46" s="1521"/>
      <c r="P46" s="1521"/>
      <c r="Q46" s="1521"/>
      <c r="R46" s="1521"/>
    </row>
    <row r="47" spans="3:21" ht="12.95" customHeight="1" thickBot="1">
      <c r="C47" s="678"/>
      <c r="D47" s="686"/>
      <c r="E47" s="686"/>
      <c r="F47" s="400"/>
      <c r="G47" s="431"/>
      <c r="H47" s="551"/>
      <c r="I47" s="551"/>
      <c r="J47" s="551"/>
      <c r="K47" s="551"/>
      <c r="L47" s="551"/>
      <c r="M47" s="551"/>
      <c r="N47" s="551"/>
      <c r="O47" s="551"/>
      <c r="P47" s="551"/>
      <c r="Q47" s="431"/>
      <c r="R47" s="430"/>
    </row>
    <row r="48" spans="3:21" ht="7.5" customHeight="1">
      <c r="C48" s="1299"/>
      <c r="D48" s="1300"/>
      <c r="E48" s="1300"/>
      <c r="F48" s="1301"/>
      <c r="G48" s="1302"/>
      <c r="H48" s="1289"/>
      <c r="I48" s="1289"/>
      <c r="J48" s="1289"/>
      <c r="K48" s="1289"/>
      <c r="L48" s="1289"/>
      <c r="M48" s="1289"/>
      <c r="N48" s="1289"/>
      <c r="O48" s="1289"/>
      <c r="P48" s="1289"/>
      <c r="Q48" s="1302"/>
      <c r="R48" s="1242"/>
    </row>
    <row r="49" spans="1:18" ht="63.75">
      <c r="C49" s="1299"/>
      <c r="D49" s="1303" t="s">
        <v>530</v>
      </c>
      <c r="E49" s="1300"/>
      <c r="F49" s="1293" t="s">
        <v>556</v>
      </c>
      <c r="G49" s="1304"/>
      <c r="H49" s="1246" t="s">
        <v>532</v>
      </c>
      <c r="I49" s="1305"/>
      <c r="J49" s="1518" t="s">
        <v>557</v>
      </c>
      <c r="K49" s="1519"/>
      <c r="L49" s="1519"/>
      <c r="M49" s="1519"/>
      <c r="N49" s="1519"/>
      <c r="O49" s="1519"/>
      <c r="P49" s="1519"/>
      <c r="Q49" s="1304"/>
      <c r="R49" s="1294" t="s">
        <v>622</v>
      </c>
    </row>
    <row r="50" spans="1:18" ht="7.5" customHeight="1">
      <c r="C50" s="1299"/>
      <c r="D50" s="1306"/>
      <c r="E50" s="1306"/>
      <c r="F50" s="1249"/>
      <c r="G50" s="1307"/>
      <c r="H50" s="1308"/>
      <c r="I50" s="1309"/>
      <c r="J50" s="1310"/>
      <c r="K50" s="1310"/>
      <c r="L50" s="1310"/>
      <c r="M50" s="1310"/>
      <c r="N50" s="1310"/>
      <c r="O50" s="1310"/>
      <c r="P50" s="1310"/>
      <c r="Q50" s="1300"/>
      <c r="R50" s="1242"/>
    </row>
    <row r="51" spans="1:18" ht="93.75" customHeight="1">
      <c r="A51" s="25"/>
      <c r="B51" s="25"/>
      <c r="C51" s="1319"/>
      <c r="D51" s="1320" t="s">
        <v>655</v>
      </c>
      <c r="E51" s="1303"/>
      <c r="F51" s="1311"/>
      <c r="G51" s="1307"/>
      <c r="H51" s="1308"/>
      <c r="I51" s="1309"/>
      <c r="J51" s="1246" t="s">
        <v>478</v>
      </c>
      <c r="K51" s="1312"/>
      <c r="L51" s="1246" t="s">
        <v>623</v>
      </c>
      <c r="M51" s="1313"/>
      <c r="N51" s="1246" t="s">
        <v>558</v>
      </c>
      <c r="O51" s="1314"/>
      <c r="P51" s="1246" t="s">
        <v>559</v>
      </c>
      <c r="Q51" s="1300"/>
      <c r="R51" s="1242"/>
    </row>
    <row r="52" spans="1:18" ht="7.5" customHeight="1" thickBot="1">
      <c r="C52" s="1315"/>
      <c r="D52" s="1316"/>
      <c r="E52" s="1316"/>
      <c r="F52" s="1317"/>
      <c r="G52" s="1316"/>
      <c r="H52" s="1318"/>
      <c r="I52" s="1318"/>
      <c r="J52" s="1318"/>
      <c r="K52" s="1318"/>
      <c r="L52" s="1318"/>
      <c r="M52" s="1318"/>
      <c r="N52" s="1318"/>
      <c r="O52" s="1318"/>
      <c r="P52" s="1318"/>
      <c r="Q52" s="1316"/>
      <c r="R52" s="1250"/>
    </row>
    <row r="53" spans="1:18" ht="15" customHeight="1">
      <c r="D53" s="459"/>
      <c r="E53" s="459"/>
      <c r="F53" s="397"/>
      <c r="H53" s="837"/>
      <c r="I53" s="837"/>
      <c r="J53" s="981"/>
      <c r="K53" s="981"/>
      <c r="L53" s="981"/>
      <c r="M53" s="981"/>
      <c r="N53" s="981"/>
      <c r="O53" s="981"/>
      <c r="P53" s="981"/>
      <c r="R53" s="99"/>
    </row>
    <row r="54" spans="1:18" ht="54.95" customHeight="1">
      <c r="D54" s="1082" t="s">
        <v>471</v>
      </c>
      <c r="E54" s="760"/>
      <c r="F54" s="397" t="s">
        <v>458</v>
      </c>
      <c r="H54" s="837">
        <v>15</v>
      </c>
      <c r="I54" s="837"/>
      <c r="J54" s="981">
        <v>68</v>
      </c>
      <c r="K54" s="981"/>
      <c r="L54" s="981">
        <v>17</v>
      </c>
      <c r="M54" s="981"/>
      <c r="N54" s="981">
        <v>50</v>
      </c>
      <c r="O54" s="981"/>
      <c r="P54" s="981">
        <v>1</v>
      </c>
      <c r="R54" s="99">
        <v>8</v>
      </c>
    </row>
    <row r="55" spans="1:18" ht="15" customHeight="1">
      <c r="D55" s="459"/>
      <c r="E55" s="459"/>
      <c r="F55" s="397"/>
      <c r="H55" s="837"/>
      <c r="I55" s="837"/>
      <c r="J55" s="981"/>
      <c r="K55" s="981"/>
      <c r="L55" s="981"/>
      <c r="M55" s="981"/>
      <c r="N55" s="981"/>
      <c r="O55" s="981"/>
      <c r="P55" s="981"/>
      <c r="R55" s="99"/>
    </row>
    <row r="56" spans="1:18" ht="45" customHeight="1">
      <c r="D56" s="1082" t="s">
        <v>472</v>
      </c>
      <c r="E56" s="459"/>
      <c r="F56" s="397" t="s">
        <v>459</v>
      </c>
      <c r="H56" s="837">
        <v>3</v>
      </c>
      <c r="I56" s="837"/>
      <c r="J56" s="981">
        <v>10</v>
      </c>
      <c r="K56" s="981"/>
      <c r="L56" s="981">
        <v>1</v>
      </c>
      <c r="M56" s="981"/>
      <c r="N56" s="981">
        <v>5</v>
      </c>
      <c r="O56" s="981"/>
      <c r="P56" s="981">
        <v>4</v>
      </c>
      <c r="R56" s="1053">
        <v>0</v>
      </c>
    </row>
    <row r="57" spans="1:18" ht="15" customHeight="1">
      <c r="D57" s="459"/>
      <c r="E57" s="459"/>
      <c r="F57" s="397"/>
      <c r="H57" s="837"/>
      <c r="I57" s="837"/>
      <c r="J57" s="981"/>
      <c r="K57" s="981"/>
      <c r="L57" s="981"/>
      <c r="M57" s="981"/>
      <c r="N57" s="981"/>
      <c r="O57" s="981"/>
      <c r="P57" s="981"/>
      <c r="R57" s="99"/>
    </row>
    <row r="58" spans="1:18" ht="45" customHeight="1">
      <c r="D58" s="1082" t="s">
        <v>473</v>
      </c>
      <c r="E58" s="459"/>
      <c r="F58" s="397" t="s">
        <v>460</v>
      </c>
      <c r="H58" s="837">
        <v>150</v>
      </c>
      <c r="I58" s="837"/>
      <c r="J58" s="981">
        <v>514</v>
      </c>
      <c r="K58" s="981"/>
      <c r="L58" s="981">
        <v>104</v>
      </c>
      <c r="M58" s="981"/>
      <c r="N58" s="981">
        <v>384</v>
      </c>
      <c r="O58" s="981"/>
      <c r="P58" s="981">
        <v>26</v>
      </c>
      <c r="R58" s="99">
        <v>53</v>
      </c>
    </row>
    <row r="59" spans="1:18" ht="15" customHeight="1">
      <c r="D59" s="459"/>
      <c r="E59" s="459"/>
      <c r="F59" s="397"/>
      <c r="H59" s="837"/>
      <c r="I59" s="837"/>
      <c r="J59" s="981"/>
      <c r="K59" s="981"/>
      <c r="L59" s="981"/>
      <c r="M59" s="981"/>
      <c r="N59" s="981"/>
      <c r="O59" s="981"/>
      <c r="P59" s="981"/>
      <c r="R59" s="99"/>
    </row>
    <row r="60" spans="1:18" ht="35.1" customHeight="1">
      <c r="A60" s="25"/>
      <c r="B60" s="25"/>
      <c r="C60" s="25"/>
      <c r="D60" s="761" t="s">
        <v>474</v>
      </c>
      <c r="E60" s="748"/>
      <c r="F60" s="679" t="s">
        <v>461</v>
      </c>
      <c r="G60" s="213"/>
      <c r="H60" s="837">
        <v>3</v>
      </c>
      <c r="I60" s="837"/>
      <c r="J60" s="981">
        <v>5</v>
      </c>
      <c r="K60" s="981"/>
      <c r="L60" s="981">
        <v>2</v>
      </c>
      <c r="M60" s="981"/>
      <c r="N60" s="981">
        <v>3</v>
      </c>
      <c r="O60" s="981"/>
      <c r="P60" s="981">
        <v>0</v>
      </c>
      <c r="R60" s="1053">
        <v>0</v>
      </c>
    </row>
    <row r="61" spans="1:18" ht="15" customHeight="1">
      <c r="D61" s="450"/>
      <c r="E61" s="450"/>
      <c r="F61" s="397"/>
      <c r="H61" s="557"/>
      <c r="I61" s="557"/>
      <c r="J61" s="558"/>
      <c r="K61" s="558"/>
      <c r="L61" s="558"/>
      <c r="M61" s="558"/>
      <c r="N61" s="558"/>
      <c r="O61" s="558"/>
      <c r="P61" s="558"/>
      <c r="R61" s="99"/>
    </row>
    <row r="62" spans="1:18" ht="54.95" customHeight="1">
      <c r="C62" s="1517" t="s">
        <v>528</v>
      </c>
      <c r="D62" s="1517"/>
      <c r="E62" s="754"/>
      <c r="F62" s="755" t="s">
        <v>481</v>
      </c>
      <c r="H62" s="756">
        <v>4</v>
      </c>
      <c r="I62" s="622">
        <v>0</v>
      </c>
      <c r="J62" s="979">
        <v>15</v>
      </c>
      <c r="K62" s="622">
        <v>0</v>
      </c>
      <c r="L62" s="979">
        <v>1</v>
      </c>
      <c r="M62" s="622">
        <v>0</v>
      </c>
      <c r="N62" s="979">
        <v>14</v>
      </c>
      <c r="O62" s="622">
        <v>0</v>
      </c>
      <c r="P62" s="979">
        <v>0</v>
      </c>
      <c r="Q62" s="756">
        <v>0</v>
      </c>
      <c r="R62" s="1055">
        <v>0</v>
      </c>
    </row>
    <row r="63" spans="1:18" ht="15" customHeight="1">
      <c r="C63" s="754"/>
      <c r="D63" s="754"/>
      <c r="E63" s="754"/>
      <c r="F63" s="755"/>
      <c r="H63" s="756"/>
      <c r="I63" s="756"/>
      <c r="J63" s="756"/>
      <c r="K63" s="756"/>
      <c r="L63" s="756"/>
      <c r="M63" s="756"/>
      <c r="N63" s="756"/>
      <c r="O63" s="756"/>
      <c r="P63" s="756"/>
      <c r="R63" s="1056"/>
    </row>
    <row r="64" spans="1:18" ht="75" customHeight="1">
      <c r="A64" s="25"/>
      <c r="B64" s="25"/>
      <c r="C64" s="25"/>
      <c r="D64" s="452" t="s">
        <v>643</v>
      </c>
      <c r="E64" s="452"/>
      <c r="F64" s="679" t="s">
        <v>477</v>
      </c>
      <c r="G64" s="213"/>
      <c r="H64" s="886">
        <v>4</v>
      </c>
      <c r="I64" s="886"/>
      <c r="J64" s="982">
        <v>15</v>
      </c>
      <c r="K64" s="982"/>
      <c r="L64" s="982">
        <v>1</v>
      </c>
      <c r="M64" s="982"/>
      <c r="N64" s="982">
        <v>14</v>
      </c>
      <c r="O64" s="982"/>
      <c r="P64" s="982">
        <v>0</v>
      </c>
      <c r="R64" s="1053">
        <v>0</v>
      </c>
    </row>
    <row r="65" spans="1:18" ht="59.25" customHeight="1" thickBot="1">
      <c r="A65" s="25"/>
      <c r="B65" s="25"/>
      <c r="C65" s="430"/>
      <c r="D65" s="1195"/>
      <c r="E65" s="1195"/>
      <c r="F65" s="1187"/>
      <c r="G65" s="431"/>
      <c r="H65" s="1196"/>
      <c r="I65" s="1196"/>
      <c r="J65" s="1197"/>
      <c r="K65" s="1197"/>
      <c r="L65" s="1197"/>
      <c r="M65" s="1197"/>
      <c r="N65" s="1197"/>
      <c r="O65" s="1197"/>
      <c r="P65" s="1197"/>
      <c r="Q65" s="431"/>
      <c r="R65" s="1198"/>
    </row>
    <row r="85" spans="1:16">
      <c r="A85" s="25"/>
      <c r="B85" s="25"/>
      <c r="C85" s="25"/>
      <c r="D85" s="408"/>
      <c r="E85" s="408"/>
      <c r="F85" s="124"/>
      <c r="G85" s="213"/>
      <c r="H85" s="542"/>
      <c r="I85" s="542"/>
      <c r="J85" s="542"/>
      <c r="K85" s="542"/>
      <c r="L85" s="542"/>
      <c r="M85" s="542"/>
      <c r="N85" s="542"/>
      <c r="O85" s="542"/>
      <c r="P85" s="542"/>
    </row>
    <row r="86" spans="1:16">
      <c r="A86" s="25"/>
      <c r="B86" s="25"/>
      <c r="C86" s="25"/>
      <c r="D86" s="408"/>
      <c r="E86" s="408"/>
      <c r="F86" s="124"/>
      <c r="G86" s="213"/>
      <c r="H86" s="542"/>
      <c r="I86" s="542"/>
      <c r="J86" s="542"/>
      <c r="K86" s="542"/>
      <c r="L86" s="542"/>
      <c r="M86" s="542"/>
      <c r="N86" s="542"/>
      <c r="O86" s="542"/>
      <c r="P86" s="542"/>
    </row>
    <row r="87" spans="1:16">
      <c r="A87" s="25"/>
      <c r="B87" s="25"/>
      <c r="C87" s="25"/>
      <c r="D87" s="408"/>
      <c r="E87" s="408"/>
      <c r="F87" s="124"/>
      <c r="G87" s="213"/>
      <c r="H87" s="542"/>
      <c r="I87" s="542"/>
      <c r="J87" s="542"/>
      <c r="K87" s="542"/>
      <c r="L87" s="542"/>
      <c r="M87" s="542"/>
      <c r="N87" s="542"/>
      <c r="O87" s="542"/>
      <c r="P87" s="542"/>
    </row>
    <row r="88" spans="1:16">
      <c r="A88" s="25"/>
      <c r="B88" s="25"/>
      <c r="C88" s="25"/>
      <c r="D88" s="408"/>
      <c r="E88" s="408"/>
      <c r="F88" s="124"/>
      <c r="G88" s="213"/>
      <c r="H88" s="542"/>
      <c r="I88" s="542"/>
      <c r="J88" s="542"/>
      <c r="K88" s="542"/>
      <c r="L88" s="542"/>
      <c r="M88" s="542"/>
      <c r="N88" s="542"/>
      <c r="O88" s="542"/>
      <c r="P88" s="542"/>
    </row>
    <row r="89" spans="1:16">
      <c r="A89" s="25"/>
      <c r="B89" s="25"/>
      <c r="C89" s="25"/>
      <c r="D89" s="408"/>
      <c r="E89" s="408"/>
      <c r="F89" s="124"/>
      <c r="G89" s="213"/>
      <c r="H89" s="542"/>
      <c r="I89" s="542"/>
      <c r="J89" s="542"/>
      <c r="K89" s="542"/>
      <c r="L89" s="542"/>
      <c r="M89" s="542"/>
      <c r="N89" s="542"/>
      <c r="O89" s="542"/>
      <c r="P89" s="542"/>
    </row>
    <row r="90" spans="1:16">
      <c r="A90" s="25"/>
      <c r="B90" s="25"/>
      <c r="C90" s="25"/>
      <c r="D90" s="408"/>
      <c r="E90" s="408"/>
      <c r="F90" s="124"/>
      <c r="G90" s="213"/>
      <c r="H90" s="542"/>
      <c r="I90" s="542"/>
      <c r="J90" s="542"/>
      <c r="K90" s="542"/>
      <c r="L90" s="542"/>
      <c r="M90" s="542"/>
      <c r="N90" s="542"/>
      <c r="O90" s="542"/>
      <c r="P90" s="542"/>
    </row>
    <row r="91" spans="1:16">
      <c r="A91" s="25"/>
      <c r="B91" s="25"/>
      <c r="C91" s="25"/>
      <c r="D91" s="408"/>
      <c r="E91" s="408"/>
      <c r="F91" s="124"/>
      <c r="G91" s="213"/>
      <c r="H91" s="542"/>
      <c r="I91" s="542"/>
      <c r="J91" s="542"/>
      <c r="K91" s="542"/>
      <c r="L91" s="542"/>
      <c r="M91" s="542"/>
      <c r="N91" s="542"/>
      <c r="O91" s="542"/>
      <c r="P91" s="542"/>
    </row>
  </sheetData>
  <mergeCells count="9">
    <mergeCell ref="C62:D62"/>
    <mergeCell ref="J5:P5"/>
    <mergeCell ref="C13:D13"/>
    <mergeCell ref="C10:D10"/>
    <mergeCell ref="C2:R2"/>
    <mergeCell ref="J28:P28"/>
    <mergeCell ref="J49:P49"/>
    <mergeCell ref="D25:R25"/>
    <mergeCell ref="D46:R46"/>
  </mergeCells>
  <phoneticPr fontId="26" type="noConversion"/>
  <pageMargins left="0" right="0.5" top="0.3" bottom="0.5" header="1.27" footer="1"/>
  <pageSetup paperSize="9" scale="80" firstPageNumber="11" orientation="landscape" useFirstPageNumber="1" r:id="rId1"/>
  <headerFooter scaleWithDoc="0" alignWithMargins="0"/>
  <rowBreaks count="4" manualBreakCount="4">
    <brk id="23" max="17" man="1"/>
    <brk id="44" max="17" man="1"/>
    <brk id="65" max="14" man="1"/>
    <brk id="91" max="14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 enableFormatConditionsCalculation="0">
    <tabColor theme="9" tint="-0.249977111117893"/>
  </sheetPr>
  <dimension ref="A1:AI104"/>
  <sheetViews>
    <sheetView view="pageBreakPreview" topLeftCell="A40" zoomScaleNormal="85" zoomScaleSheetLayoutView="100" workbookViewId="0">
      <selection activeCell="Y48" sqref="Y48"/>
    </sheetView>
  </sheetViews>
  <sheetFormatPr defaultRowHeight="12.75"/>
  <cols>
    <col min="1" max="1" width="8.5703125" style="22" customWidth="1"/>
    <col min="2" max="2" width="1.42578125" style="22" customWidth="1"/>
    <col min="3" max="3" width="1.42578125" style="83" customWidth="1"/>
    <col min="4" max="4" width="36.7109375" style="386" customWidth="1"/>
    <col min="5" max="5" width="10.7109375" style="223" customWidth="1"/>
    <col min="6" max="6" width="1.42578125" style="223" customWidth="1"/>
    <col min="7" max="7" width="10.7109375" style="255" customWidth="1"/>
    <col min="8" max="8" width="1.42578125" style="255" customWidth="1"/>
    <col min="9" max="9" width="11.7109375" style="255" customWidth="1"/>
    <col min="10" max="10" width="1.42578125" style="255" customWidth="1"/>
    <col min="11" max="11" width="11.7109375" style="255" customWidth="1"/>
    <col min="12" max="12" width="1.42578125" style="255" customWidth="1"/>
    <col min="13" max="13" width="11.7109375" style="255" customWidth="1"/>
    <col min="14" max="14" width="1.42578125" style="255" customWidth="1"/>
    <col min="15" max="15" width="11.7109375" style="255" customWidth="1"/>
    <col min="16" max="16" width="1.42578125" style="255" customWidth="1"/>
    <col min="17" max="17" width="11.7109375" style="255" customWidth="1"/>
    <col min="18" max="18" width="1.42578125" style="255" customWidth="1"/>
    <col min="19" max="19" width="11.7109375" style="255" customWidth="1"/>
    <col min="20" max="20" width="1.42578125" style="255" customWidth="1"/>
    <col min="21" max="21" width="11.7109375" style="255" customWidth="1"/>
    <col min="22" max="22" width="1.42578125" style="255" customWidth="1"/>
    <col min="23" max="23" width="11.7109375" style="255" customWidth="1"/>
    <col min="24" max="24" width="1.42578125" style="22" customWidth="1"/>
    <col min="25" max="25" width="12.28515625" style="22" bestFit="1" customWidth="1"/>
    <col min="26" max="16384" width="9.140625" style="22"/>
  </cols>
  <sheetData>
    <row r="1" spans="1:26" ht="12.95" customHeight="1">
      <c r="C1" s="396"/>
      <c r="D1" s="408"/>
      <c r="E1" s="213"/>
      <c r="F1" s="213"/>
      <c r="G1" s="542"/>
      <c r="H1" s="542"/>
      <c r="I1" s="542"/>
      <c r="J1" s="542"/>
      <c r="K1" s="542"/>
      <c r="L1" s="542"/>
      <c r="M1" s="542"/>
      <c r="N1" s="542"/>
      <c r="O1" s="542"/>
      <c r="P1" s="542"/>
      <c r="Q1" s="542"/>
      <c r="R1" s="542"/>
      <c r="S1" s="542"/>
      <c r="T1" s="542"/>
      <c r="U1" s="542"/>
      <c r="V1" s="542"/>
      <c r="W1" s="542"/>
    </row>
    <row r="2" spans="1:26" ht="27" customHeight="1">
      <c r="A2" s="1062"/>
      <c r="B2" s="1062"/>
      <c r="C2" s="1521" t="s">
        <v>660</v>
      </c>
      <c r="D2" s="1521"/>
      <c r="E2" s="1521"/>
      <c r="F2" s="1521"/>
      <c r="G2" s="1521"/>
      <c r="H2" s="1521"/>
      <c r="I2" s="1521"/>
      <c r="J2" s="1521"/>
      <c r="K2" s="1521"/>
      <c r="L2" s="1521"/>
      <c r="M2" s="1521"/>
      <c r="N2" s="1521"/>
      <c r="O2" s="1521"/>
      <c r="P2" s="1521"/>
      <c r="Q2" s="1521"/>
      <c r="R2" s="1521"/>
      <c r="S2" s="1521"/>
      <c r="T2" s="1521"/>
      <c r="U2" s="1521"/>
      <c r="V2" s="1521"/>
      <c r="W2" s="1521"/>
    </row>
    <row r="3" spans="1:26" ht="12.95" customHeight="1" thickBot="1">
      <c r="C3" s="678"/>
      <c r="D3" s="686"/>
      <c r="E3" s="431"/>
      <c r="F3" s="431"/>
      <c r="G3" s="551"/>
      <c r="H3" s="551"/>
      <c r="I3" s="551"/>
      <c r="J3" s="551"/>
      <c r="K3" s="551"/>
      <c r="L3" s="551"/>
      <c r="M3" s="551"/>
      <c r="N3" s="551"/>
      <c r="O3" s="551"/>
      <c r="P3" s="551"/>
      <c r="Q3" s="551"/>
      <c r="R3" s="551"/>
      <c r="S3" s="551"/>
      <c r="T3" s="551"/>
      <c r="U3" s="551"/>
      <c r="V3" s="551"/>
      <c r="W3" s="551"/>
    </row>
    <row r="4" spans="1:26" ht="7.5" customHeight="1">
      <c r="C4" s="1319"/>
      <c r="D4" s="1300"/>
      <c r="E4" s="1302"/>
      <c r="F4" s="1302"/>
      <c r="G4" s="1289"/>
      <c r="H4" s="1289"/>
      <c r="I4" s="1289"/>
      <c r="J4" s="1289"/>
      <c r="K4" s="1289"/>
      <c r="L4" s="1289"/>
      <c r="M4" s="1289"/>
      <c r="N4" s="1289"/>
      <c r="O4" s="1289"/>
      <c r="P4" s="1289"/>
      <c r="Q4" s="1289"/>
      <c r="R4" s="1289"/>
      <c r="S4" s="1289"/>
      <c r="T4" s="1289"/>
      <c r="U4" s="1289"/>
      <c r="V4" s="1289"/>
      <c r="W4" s="1289"/>
    </row>
    <row r="5" spans="1:26" ht="118.5" customHeight="1">
      <c r="C5" s="1319"/>
      <c r="D5" s="1321" t="s">
        <v>530</v>
      </c>
      <c r="E5" s="1246" t="s">
        <v>556</v>
      </c>
      <c r="F5" s="1322"/>
      <c r="G5" s="1246" t="s">
        <v>560</v>
      </c>
      <c r="H5" s="1323"/>
      <c r="I5" s="1522" t="s">
        <v>561</v>
      </c>
      <c r="J5" s="1523"/>
      <c r="K5" s="1523"/>
      <c r="L5" s="1324"/>
      <c r="M5" s="1522" t="s">
        <v>562</v>
      </c>
      <c r="N5" s="1523"/>
      <c r="O5" s="1523"/>
      <c r="P5" s="1325"/>
      <c r="Q5" s="1522" t="s">
        <v>563</v>
      </c>
      <c r="R5" s="1523"/>
      <c r="S5" s="1523"/>
      <c r="T5" s="1325"/>
      <c r="U5" s="1524" t="s">
        <v>537</v>
      </c>
      <c r="V5" s="1525"/>
      <c r="W5" s="1525"/>
    </row>
    <row r="6" spans="1:26" ht="7.5" customHeight="1">
      <c r="C6" s="1319"/>
      <c r="D6" s="1300"/>
      <c r="E6" s="1302"/>
      <c r="F6" s="1302"/>
      <c r="G6" s="1289"/>
      <c r="H6" s="1289"/>
      <c r="I6" s="1289"/>
      <c r="J6" s="1289"/>
      <c r="K6" s="1289"/>
      <c r="L6" s="1289"/>
      <c r="M6" s="1289"/>
      <c r="N6" s="1289"/>
      <c r="O6" s="1289"/>
      <c r="P6" s="1289"/>
      <c r="Q6" s="1289"/>
      <c r="R6" s="1289"/>
      <c r="S6" s="1289"/>
      <c r="T6" s="1289"/>
      <c r="U6" s="1289"/>
      <c r="V6" s="1289"/>
      <c r="W6" s="1289"/>
    </row>
    <row r="7" spans="1:26" ht="25.5">
      <c r="C7" s="1319"/>
      <c r="D7" s="1300"/>
      <c r="E7" s="1302"/>
      <c r="F7" s="1302"/>
      <c r="G7" s="1326"/>
      <c r="H7" s="1289"/>
      <c r="I7" s="1294" t="s">
        <v>551</v>
      </c>
      <c r="J7" s="1290"/>
      <c r="K7" s="1294" t="s">
        <v>552</v>
      </c>
      <c r="L7" s="1289"/>
      <c r="M7" s="1294" t="s">
        <v>551</v>
      </c>
      <c r="N7" s="1290"/>
      <c r="O7" s="1294" t="s">
        <v>552</v>
      </c>
      <c r="P7" s="1289"/>
      <c r="Q7" s="1294" t="s">
        <v>551</v>
      </c>
      <c r="R7" s="1290"/>
      <c r="S7" s="1294" t="s">
        <v>552</v>
      </c>
      <c r="T7" s="1290"/>
      <c r="U7" s="1294" t="s">
        <v>551</v>
      </c>
      <c r="V7" s="1290"/>
      <c r="W7" s="1294" t="s">
        <v>552</v>
      </c>
    </row>
    <row r="8" spans="1:26">
      <c r="C8" s="1319"/>
      <c r="D8" s="1300"/>
      <c r="E8" s="1302"/>
      <c r="F8" s="1302"/>
      <c r="G8" s="1289"/>
      <c r="H8" s="1289"/>
      <c r="I8" s="1289"/>
      <c r="J8" s="1289"/>
      <c r="K8" s="1289"/>
      <c r="L8" s="1289"/>
      <c r="M8" s="1289"/>
      <c r="N8" s="1289"/>
      <c r="O8" s="1289"/>
      <c r="P8" s="1289"/>
      <c r="Q8" s="1289"/>
      <c r="R8" s="1289"/>
      <c r="S8" s="1289"/>
      <c r="T8" s="1289"/>
      <c r="U8" s="1290" t="s">
        <v>28</v>
      </c>
      <c r="V8" s="1290"/>
      <c r="W8" s="1290" t="s">
        <v>28</v>
      </c>
    </row>
    <row r="9" spans="1:26" ht="7.5" customHeight="1" thickBot="1">
      <c r="C9" s="1315"/>
      <c r="D9" s="1316"/>
      <c r="E9" s="1327"/>
      <c r="F9" s="1327"/>
      <c r="G9" s="1328"/>
      <c r="H9" s="1328"/>
      <c r="I9" s="1328"/>
      <c r="J9" s="1328"/>
      <c r="K9" s="1328"/>
      <c r="L9" s="1328"/>
      <c r="M9" s="1328"/>
      <c r="N9" s="1328"/>
      <c r="O9" s="1328"/>
      <c r="P9" s="1328"/>
      <c r="Q9" s="1328"/>
      <c r="R9" s="1328"/>
      <c r="S9" s="1328"/>
      <c r="T9" s="1328"/>
      <c r="U9" s="1329"/>
      <c r="V9" s="1329"/>
      <c r="W9" s="1329"/>
    </row>
    <row r="10" spans="1:26" ht="7.5" customHeight="1">
      <c r="C10" s="396"/>
      <c r="D10" s="408"/>
      <c r="E10" s="213"/>
      <c r="F10" s="213"/>
      <c r="G10" s="542"/>
      <c r="H10" s="542"/>
      <c r="I10" s="542"/>
      <c r="J10" s="542"/>
      <c r="K10" s="542"/>
      <c r="L10" s="542"/>
      <c r="M10" s="542"/>
      <c r="N10" s="542"/>
      <c r="O10" s="542"/>
      <c r="P10" s="542"/>
      <c r="Q10" s="542"/>
      <c r="R10" s="542"/>
      <c r="S10" s="542"/>
      <c r="T10" s="542"/>
      <c r="U10" s="542"/>
      <c r="V10" s="542"/>
      <c r="W10" s="542"/>
    </row>
    <row r="11" spans="1:26" ht="27" customHeight="1">
      <c r="C11" s="1526" t="s">
        <v>478</v>
      </c>
      <c r="D11" s="1526"/>
      <c r="E11" s="213"/>
      <c r="F11" s="665"/>
      <c r="G11" s="689">
        <f>G14+G68</f>
        <v>34805</v>
      </c>
      <c r="H11" s="689">
        <v>0</v>
      </c>
      <c r="I11" s="689">
        <f>I14+I68</f>
        <v>29615</v>
      </c>
      <c r="J11" s="689">
        <v>0</v>
      </c>
      <c r="K11" s="689">
        <f>K14+K68</f>
        <v>5190</v>
      </c>
      <c r="L11" s="689">
        <v>0</v>
      </c>
      <c r="M11" s="689">
        <f>M14+M68</f>
        <v>1239</v>
      </c>
      <c r="N11" s="689">
        <v>0</v>
      </c>
      <c r="O11" s="689">
        <f>O14+O68</f>
        <v>233</v>
      </c>
      <c r="P11" s="689">
        <v>0</v>
      </c>
      <c r="Q11" s="689">
        <f>Q14+Q68</f>
        <v>28376</v>
      </c>
      <c r="R11" s="689">
        <v>0</v>
      </c>
      <c r="S11" s="689">
        <f>S14+S68</f>
        <v>4957</v>
      </c>
      <c r="T11" s="689">
        <v>0</v>
      </c>
      <c r="U11" s="689">
        <f>U14+U68</f>
        <v>612412.91300000006</v>
      </c>
      <c r="V11" s="689">
        <v>0</v>
      </c>
      <c r="W11" s="689">
        <f>W14+W68</f>
        <v>113824.357</v>
      </c>
      <c r="Y11" s="840"/>
      <c r="Z11" s="22">
        <v>1000</v>
      </c>
    </row>
    <row r="12" spans="1:26" ht="7.5" customHeight="1" thickBot="1">
      <c r="C12" s="678"/>
      <c r="D12" s="686"/>
      <c r="E12" s="431"/>
      <c r="F12" s="650"/>
      <c r="G12" s="672"/>
      <c r="H12" s="672"/>
      <c r="I12" s="672"/>
      <c r="J12" s="672"/>
      <c r="K12" s="551"/>
      <c r="L12" s="672"/>
      <c r="M12" s="551"/>
      <c r="N12" s="551"/>
      <c r="O12" s="551"/>
      <c r="P12" s="551"/>
      <c r="Q12" s="551"/>
      <c r="R12" s="551"/>
      <c r="S12" s="551"/>
      <c r="T12" s="551"/>
      <c r="U12" s="550"/>
      <c r="V12" s="550"/>
      <c r="W12" s="550"/>
    </row>
    <row r="13" spans="1:26" ht="15" customHeight="1">
      <c r="C13" s="396"/>
      <c r="D13" s="408"/>
      <c r="E13" s="139"/>
      <c r="F13" s="213"/>
      <c r="G13" s="548"/>
      <c r="H13" s="548"/>
      <c r="I13" s="548"/>
      <c r="J13" s="548"/>
      <c r="K13" s="548"/>
      <c r="L13" s="548"/>
      <c r="M13" s="548"/>
      <c r="N13" s="548"/>
      <c r="O13" s="548"/>
      <c r="P13" s="548"/>
      <c r="Q13" s="548"/>
      <c r="R13" s="548"/>
      <c r="S13" s="548"/>
      <c r="T13" s="548"/>
      <c r="U13" s="548"/>
      <c r="V13" s="548"/>
      <c r="W13" s="548"/>
    </row>
    <row r="14" spans="1:26" ht="35.1" customHeight="1">
      <c r="C14" s="1520" t="s">
        <v>479</v>
      </c>
      <c r="D14" s="1520"/>
      <c r="E14" s="864" t="s">
        <v>480</v>
      </c>
      <c r="F14" s="757"/>
      <c r="G14" s="689">
        <f>I14+K14</f>
        <v>34790</v>
      </c>
      <c r="H14" s="862">
        <f t="shared" ref="H14:W14" si="0">H16+H18+H20+H22+H24+H36+H38+H40+H42+H44+H46+H48+H60+H62+H64+H66</f>
        <v>0</v>
      </c>
      <c r="I14" s="894">
        <f t="shared" si="0"/>
        <v>29603</v>
      </c>
      <c r="J14" s="862">
        <f t="shared" si="0"/>
        <v>0</v>
      </c>
      <c r="K14" s="894">
        <f t="shared" si="0"/>
        <v>5187</v>
      </c>
      <c r="L14" s="862">
        <f t="shared" si="0"/>
        <v>0</v>
      </c>
      <c r="M14" s="894">
        <f t="shared" si="0"/>
        <v>1238</v>
      </c>
      <c r="N14" s="862">
        <f t="shared" si="0"/>
        <v>0</v>
      </c>
      <c r="O14" s="894">
        <f t="shared" si="0"/>
        <v>233</v>
      </c>
      <c r="P14" s="862">
        <f t="shared" si="0"/>
        <v>0</v>
      </c>
      <c r="Q14" s="894">
        <f t="shared" si="0"/>
        <v>28365</v>
      </c>
      <c r="R14" s="862">
        <f t="shared" si="0"/>
        <v>0</v>
      </c>
      <c r="S14" s="894">
        <f t="shared" si="0"/>
        <v>4954</v>
      </c>
      <c r="T14" s="862">
        <f t="shared" si="0"/>
        <v>0</v>
      </c>
      <c r="U14" s="894">
        <f t="shared" si="0"/>
        <v>612199.18300000008</v>
      </c>
      <c r="V14" s="862">
        <f t="shared" si="0"/>
        <v>0</v>
      </c>
      <c r="W14" s="894">
        <f t="shared" si="0"/>
        <v>113785.52500000001</v>
      </c>
    </row>
    <row r="15" spans="1:26" ht="15" customHeight="1">
      <c r="C15" s="396"/>
      <c r="D15" s="408"/>
      <c r="E15" s="139"/>
      <c r="F15" s="213"/>
      <c r="G15" s="548"/>
      <c r="H15" s="548"/>
      <c r="I15" s="548"/>
      <c r="J15" s="548"/>
      <c r="K15" s="548"/>
      <c r="L15" s="548"/>
      <c r="M15" s="548"/>
      <c r="N15" s="548"/>
      <c r="O15" s="548"/>
      <c r="P15" s="548"/>
      <c r="Q15" s="548"/>
      <c r="R15" s="548"/>
      <c r="S15" s="548"/>
      <c r="T15" s="548"/>
      <c r="U15" s="548"/>
      <c r="V15" s="548"/>
      <c r="W15" s="548"/>
    </row>
    <row r="16" spans="1:26" s="99" customFormat="1" ht="54.95" customHeight="1">
      <c r="C16" s="396"/>
      <c r="D16" s="842" t="s">
        <v>647</v>
      </c>
      <c r="E16" s="410" t="s">
        <v>447</v>
      </c>
      <c r="F16" s="411"/>
      <c r="G16" s="1097">
        <f>I16+K16</f>
        <v>1366</v>
      </c>
      <c r="H16" s="838"/>
      <c r="I16" s="1068">
        <v>1290</v>
      </c>
      <c r="J16" s="983"/>
      <c r="K16" s="1068">
        <v>76</v>
      </c>
      <c r="L16" s="983"/>
      <c r="M16" s="1068">
        <v>230</v>
      </c>
      <c r="N16" s="983"/>
      <c r="O16" s="1068">
        <v>20</v>
      </c>
      <c r="P16" s="983"/>
      <c r="Q16" s="983">
        <v>1060</v>
      </c>
      <c r="R16" s="983"/>
      <c r="S16" s="983">
        <v>56</v>
      </c>
      <c r="T16" s="983"/>
      <c r="U16" s="983">
        <v>21843.315999999999</v>
      </c>
      <c r="V16" s="983">
        <v>0</v>
      </c>
      <c r="W16" s="983">
        <v>1290.6500000000001</v>
      </c>
    </row>
    <row r="17" spans="3:35" ht="15" customHeight="1">
      <c r="C17" s="396"/>
      <c r="D17" s="731"/>
      <c r="E17" s="412"/>
      <c r="F17" s="213"/>
      <c r="G17" s="838"/>
      <c r="H17" s="838"/>
      <c r="I17" s="983"/>
      <c r="J17" s="983"/>
      <c r="K17" s="983"/>
      <c r="L17" s="983"/>
      <c r="M17" s="983"/>
      <c r="N17" s="983"/>
      <c r="O17" s="983"/>
      <c r="P17" s="983"/>
      <c r="Q17" s="983"/>
      <c r="R17" s="983"/>
      <c r="S17" s="983"/>
      <c r="T17" s="983"/>
      <c r="U17" s="983"/>
      <c r="V17" s="983"/>
      <c r="W17" s="983"/>
    </row>
    <row r="18" spans="3:35" s="393" customFormat="1" ht="54.95" customHeight="1">
      <c r="C18" s="396"/>
      <c r="D18" s="843" t="s">
        <v>636</v>
      </c>
      <c r="E18" s="401" t="s">
        <v>448</v>
      </c>
      <c r="F18" s="414"/>
      <c r="G18" s="1097">
        <f>I18+K18</f>
        <v>666</v>
      </c>
      <c r="H18" s="838"/>
      <c r="I18" s="1068">
        <v>562</v>
      </c>
      <c r="J18" s="983"/>
      <c r="K18" s="1068">
        <v>104</v>
      </c>
      <c r="L18" s="983"/>
      <c r="M18" s="1068">
        <v>35</v>
      </c>
      <c r="N18" s="983"/>
      <c r="O18" s="1068">
        <v>5</v>
      </c>
      <c r="P18" s="983"/>
      <c r="Q18" s="983">
        <v>527</v>
      </c>
      <c r="R18" s="983"/>
      <c r="S18" s="983">
        <v>99</v>
      </c>
      <c r="T18" s="983"/>
      <c r="U18" s="983">
        <v>11342.377</v>
      </c>
      <c r="V18" s="983">
        <v>0</v>
      </c>
      <c r="W18" s="983">
        <v>1881.63</v>
      </c>
    </row>
    <row r="19" spans="3:35" ht="15" customHeight="1">
      <c r="C19" s="396"/>
      <c r="D19" s="732"/>
      <c r="E19" s="415"/>
      <c r="F19" s="213"/>
      <c r="G19" s="838"/>
      <c r="H19" s="838"/>
      <c r="I19" s="983"/>
      <c r="J19" s="983"/>
      <c r="K19" s="983"/>
      <c r="L19" s="983"/>
      <c r="M19" s="983"/>
      <c r="N19" s="983"/>
      <c r="O19" s="983"/>
      <c r="P19" s="983"/>
      <c r="Q19" s="983"/>
      <c r="R19" s="983"/>
      <c r="S19" s="983"/>
      <c r="T19" s="983"/>
      <c r="U19" s="983"/>
      <c r="V19" s="983"/>
      <c r="W19" s="983"/>
    </row>
    <row r="20" spans="3:35" ht="54.95" customHeight="1">
      <c r="D20" s="842" t="s">
        <v>641</v>
      </c>
      <c r="E20" s="401" t="s">
        <v>449</v>
      </c>
      <c r="F20" s="213"/>
      <c r="G20" s="1097">
        <f>I20+K20</f>
        <v>446</v>
      </c>
      <c r="H20" s="838"/>
      <c r="I20" s="1068">
        <v>398</v>
      </c>
      <c r="J20" s="983"/>
      <c r="K20" s="1068">
        <v>48</v>
      </c>
      <c r="L20" s="983"/>
      <c r="M20" s="1068">
        <v>93</v>
      </c>
      <c r="N20" s="983"/>
      <c r="O20" s="1068">
        <v>21</v>
      </c>
      <c r="P20" s="983"/>
      <c r="Q20" s="983">
        <v>305</v>
      </c>
      <c r="R20" s="983"/>
      <c r="S20" s="983">
        <v>27</v>
      </c>
      <c r="T20" s="983"/>
      <c r="U20" s="983">
        <v>5162.3850000000002</v>
      </c>
      <c r="V20" s="983">
        <v>0</v>
      </c>
      <c r="W20" s="983">
        <v>410.24200000000002</v>
      </c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</row>
    <row r="21" spans="3:35" s="99" customFormat="1" ht="15" customHeight="1">
      <c r="D21" s="730"/>
      <c r="E21" s="401"/>
      <c r="F21" s="411"/>
      <c r="G21" s="838"/>
      <c r="H21" s="838"/>
      <c r="I21" s="983"/>
      <c r="J21" s="983"/>
      <c r="K21" s="983"/>
      <c r="L21" s="983"/>
      <c r="M21" s="983"/>
      <c r="N21" s="983"/>
      <c r="O21" s="983"/>
      <c r="P21" s="983"/>
      <c r="Q21" s="983"/>
      <c r="R21" s="983"/>
      <c r="S21" s="983"/>
      <c r="T21" s="983"/>
      <c r="U21" s="983"/>
      <c r="V21" s="983"/>
      <c r="W21" s="983"/>
      <c r="X21" s="416"/>
      <c r="Y21" s="416"/>
      <c r="Z21" s="416"/>
      <c r="AA21" s="416"/>
      <c r="AB21" s="416"/>
      <c r="AC21" s="416"/>
      <c r="AD21" s="416"/>
      <c r="AE21" s="416"/>
      <c r="AF21" s="416"/>
      <c r="AG21" s="416"/>
      <c r="AH21" s="416"/>
      <c r="AI21" s="416"/>
    </row>
    <row r="22" spans="3:35" ht="45" customHeight="1">
      <c r="D22" s="737" t="s">
        <v>529</v>
      </c>
      <c r="E22" s="402" t="s">
        <v>450</v>
      </c>
      <c r="F22" s="213"/>
      <c r="G22" s="1097">
        <f>I22+K22</f>
        <v>23</v>
      </c>
      <c r="H22" s="838"/>
      <c r="I22" s="983">
        <v>18</v>
      </c>
      <c r="J22" s="983"/>
      <c r="K22" s="983">
        <v>5</v>
      </c>
      <c r="L22" s="983"/>
      <c r="M22" s="983">
        <v>6</v>
      </c>
      <c r="N22" s="983"/>
      <c r="O22" s="983">
        <v>3</v>
      </c>
      <c r="P22" s="983"/>
      <c r="Q22" s="983">
        <v>12</v>
      </c>
      <c r="R22" s="983"/>
      <c r="S22" s="983">
        <v>2</v>
      </c>
      <c r="T22" s="983"/>
      <c r="U22" s="983">
        <v>259.976</v>
      </c>
      <c r="V22" s="983">
        <v>0</v>
      </c>
      <c r="W22" s="983">
        <v>27.75</v>
      </c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</row>
    <row r="23" spans="3:35" s="99" customFormat="1" ht="15" customHeight="1">
      <c r="D23" s="734"/>
      <c r="E23" s="399"/>
      <c r="F23" s="417"/>
      <c r="G23" s="838"/>
      <c r="H23" s="838"/>
      <c r="I23" s="983"/>
      <c r="J23" s="983"/>
      <c r="K23" s="983"/>
      <c r="L23" s="983"/>
      <c r="M23" s="983"/>
      <c r="N23" s="983"/>
      <c r="O23" s="983"/>
      <c r="P23" s="983"/>
      <c r="Q23" s="983"/>
      <c r="R23" s="983"/>
      <c r="S23" s="983"/>
      <c r="T23" s="983"/>
      <c r="U23" s="983"/>
      <c r="V23" s="983"/>
      <c r="W23" s="983"/>
    </row>
    <row r="24" spans="3:35" s="99" customFormat="1" ht="54.95" customHeight="1">
      <c r="D24" s="737" t="s">
        <v>465</v>
      </c>
      <c r="E24" s="402" t="s">
        <v>451</v>
      </c>
      <c r="F24" s="417"/>
      <c r="G24" s="1097">
        <f>I24+K24</f>
        <v>4699</v>
      </c>
      <c r="H24" s="838"/>
      <c r="I24" s="1068">
        <v>4282</v>
      </c>
      <c r="J24" s="983"/>
      <c r="K24" s="1068">
        <v>417</v>
      </c>
      <c r="L24" s="983"/>
      <c r="M24" s="1068">
        <v>181</v>
      </c>
      <c r="N24" s="983"/>
      <c r="O24" s="1068">
        <v>32</v>
      </c>
      <c r="P24" s="983"/>
      <c r="Q24" s="983">
        <v>4101</v>
      </c>
      <c r="R24" s="983"/>
      <c r="S24" s="1068">
        <v>385</v>
      </c>
      <c r="T24" s="983"/>
      <c r="U24" s="983">
        <v>94249.975999999995</v>
      </c>
      <c r="V24" s="983">
        <v>0</v>
      </c>
      <c r="W24" s="983">
        <v>9342.473</v>
      </c>
    </row>
    <row r="25" spans="3:35" ht="28.5" customHeight="1" thickBot="1">
      <c r="C25" s="657"/>
      <c r="D25" s="1199"/>
      <c r="E25" s="400"/>
      <c r="F25" s="431"/>
      <c r="G25" s="1200"/>
      <c r="H25" s="1200"/>
      <c r="I25" s="1201"/>
      <c r="J25" s="1201"/>
      <c r="K25" s="1201"/>
      <c r="L25" s="1201"/>
      <c r="M25" s="1201"/>
      <c r="N25" s="1201"/>
      <c r="O25" s="1201"/>
      <c r="P25" s="1201"/>
      <c r="Q25" s="1201"/>
      <c r="R25" s="1201"/>
      <c r="S25" s="1201"/>
      <c r="T25" s="1201"/>
      <c r="U25" s="1201"/>
      <c r="V25" s="1201"/>
      <c r="W25" s="1201"/>
    </row>
    <row r="26" spans="3:35" ht="12.95" customHeight="1">
      <c r="D26" s="734"/>
      <c r="E26" s="399"/>
      <c r="G26" s="838"/>
      <c r="H26" s="838"/>
      <c r="I26" s="983"/>
      <c r="J26" s="983"/>
      <c r="K26" s="983"/>
      <c r="L26" s="983"/>
      <c r="M26" s="983"/>
      <c r="N26" s="983"/>
      <c r="O26" s="983"/>
      <c r="P26" s="983"/>
      <c r="Q26" s="983"/>
      <c r="R26" s="983"/>
      <c r="S26" s="983"/>
      <c r="T26" s="983"/>
      <c r="U26" s="983"/>
      <c r="V26" s="983"/>
      <c r="W26" s="983"/>
    </row>
    <row r="27" spans="3:35" ht="27" customHeight="1">
      <c r="C27" s="396"/>
      <c r="D27" s="1521" t="s">
        <v>661</v>
      </c>
      <c r="E27" s="1527"/>
      <c r="F27" s="1527"/>
      <c r="G27" s="1527"/>
      <c r="H27" s="1527"/>
      <c r="I27" s="1527"/>
      <c r="J27" s="1527"/>
      <c r="K27" s="1527"/>
      <c r="L27" s="1527"/>
      <c r="M27" s="1527"/>
      <c r="N27" s="1527"/>
      <c r="O27" s="1527"/>
      <c r="P27" s="1527"/>
      <c r="Q27" s="1527"/>
      <c r="R27" s="1527"/>
      <c r="S27" s="1527"/>
      <c r="T27" s="1527"/>
      <c r="U27" s="1527"/>
      <c r="V27" s="1527"/>
      <c r="W27" s="1527"/>
    </row>
    <row r="28" spans="3:35" ht="12.95" customHeight="1" thickBot="1">
      <c r="C28" s="396"/>
      <c r="D28" s="686"/>
      <c r="E28" s="431"/>
      <c r="F28" s="431"/>
      <c r="G28" s="551"/>
      <c r="H28" s="551"/>
      <c r="I28" s="551"/>
      <c r="J28" s="551"/>
      <c r="K28" s="551"/>
      <c r="L28" s="551"/>
      <c r="M28" s="551"/>
      <c r="N28" s="551"/>
      <c r="O28" s="551"/>
      <c r="P28" s="551"/>
      <c r="Q28" s="551"/>
      <c r="R28" s="551"/>
      <c r="S28" s="551"/>
      <c r="T28" s="551"/>
      <c r="U28" s="551"/>
      <c r="V28" s="551"/>
      <c r="W28" s="551"/>
    </row>
    <row r="29" spans="3:35" ht="7.5" customHeight="1">
      <c r="C29" s="396"/>
      <c r="D29" s="1300"/>
      <c r="E29" s="1302"/>
      <c r="F29" s="1302"/>
      <c r="G29" s="1289"/>
      <c r="H29" s="1289"/>
      <c r="I29" s="1289"/>
      <c r="J29" s="1289"/>
      <c r="K29" s="1289"/>
      <c r="L29" s="1289"/>
      <c r="M29" s="1289"/>
      <c r="N29" s="1289"/>
      <c r="O29" s="1289"/>
      <c r="P29" s="1289"/>
      <c r="Q29" s="1289"/>
      <c r="R29" s="1289"/>
      <c r="S29" s="1289"/>
      <c r="T29" s="1289"/>
      <c r="U29" s="1289"/>
      <c r="V29" s="1289"/>
      <c r="W29" s="1289"/>
    </row>
    <row r="30" spans="3:35" ht="117" customHeight="1">
      <c r="C30" s="396"/>
      <c r="D30" s="1303" t="s">
        <v>530</v>
      </c>
      <c r="E30" s="1246" t="s">
        <v>556</v>
      </c>
      <c r="F30" s="1322"/>
      <c r="G30" s="1246" t="s">
        <v>560</v>
      </c>
      <c r="H30" s="1323"/>
      <c r="I30" s="1522" t="s">
        <v>561</v>
      </c>
      <c r="J30" s="1523"/>
      <c r="K30" s="1523"/>
      <c r="L30" s="1324"/>
      <c r="M30" s="1522" t="s">
        <v>562</v>
      </c>
      <c r="N30" s="1523"/>
      <c r="O30" s="1523"/>
      <c r="P30" s="1325"/>
      <c r="Q30" s="1522" t="s">
        <v>563</v>
      </c>
      <c r="R30" s="1523"/>
      <c r="S30" s="1523"/>
      <c r="T30" s="1325"/>
      <c r="U30" s="1524" t="s">
        <v>537</v>
      </c>
      <c r="V30" s="1525"/>
      <c r="W30" s="1525"/>
    </row>
    <row r="31" spans="3:35" ht="7.5" customHeight="1">
      <c r="C31" s="396"/>
      <c r="D31" s="1300"/>
      <c r="E31" s="1302"/>
      <c r="F31" s="1302"/>
      <c r="G31" s="1289"/>
      <c r="H31" s="1289"/>
      <c r="I31" s="1289"/>
      <c r="J31" s="1289"/>
      <c r="K31" s="1289"/>
      <c r="L31" s="1289"/>
      <c r="M31" s="1289"/>
      <c r="N31" s="1289"/>
      <c r="O31" s="1289"/>
      <c r="P31" s="1289"/>
      <c r="Q31" s="1289"/>
      <c r="R31" s="1289"/>
      <c r="S31" s="1289"/>
      <c r="T31" s="1289"/>
      <c r="U31" s="1289"/>
      <c r="V31" s="1289"/>
      <c r="W31" s="1289"/>
    </row>
    <row r="32" spans="3:35" ht="25.5">
      <c r="C32" s="396"/>
      <c r="D32" s="1300"/>
      <c r="E32" s="1302"/>
      <c r="F32" s="1302"/>
      <c r="G32" s="1289"/>
      <c r="H32" s="1289"/>
      <c r="I32" s="1294" t="s">
        <v>551</v>
      </c>
      <c r="J32" s="1290"/>
      <c r="K32" s="1294" t="s">
        <v>552</v>
      </c>
      <c r="L32" s="1289"/>
      <c r="M32" s="1294" t="s">
        <v>551</v>
      </c>
      <c r="N32" s="1290"/>
      <c r="O32" s="1294" t="s">
        <v>552</v>
      </c>
      <c r="P32" s="1289"/>
      <c r="Q32" s="1294" t="s">
        <v>551</v>
      </c>
      <c r="R32" s="1290"/>
      <c r="S32" s="1294" t="s">
        <v>552</v>
      </c>
      <c r="T32" s="1290"/>
      <c r="U32" s="1294" t="s">
        <v>551</v>
      </c>
      <c r="V32" s="1290"/>
      <c r="W32" s="1294" t="s">
        <v>552</v>
      </c>
    </row>
    <row r="33" spans="3:23">
      <c r="C33" s="396"/>
      <c r="D33" s="1300"/>
      <c r="E33" s="1302"/>
      <c r="F33" s="1302"/>
      <c r="G33" s="1289"/>
      <c r="H33" s="1289"/>
      <c r="I33" s="1289"/>
      <c r="J33" s="1289"/>
      <c r="K33" s="1289"/>
      <c r="L33" s="1289"/>
      <c r="M33" s="1289"/>
      <c r="N33" s="1289"/>
      <c r="O33" s="1289"/>
      <c r="P33" s="1289"/>
      <c r="Q33" s="1289"/>
      <c r="R33" s="1289"/>
      <c r="S33" s="1289"/>
      <c r="T33" s="1289"/>
      <c r="U33" s="1290" t="s">
        <v>28</v>
      </c>
      <c r="V33" s="1290"/>
      <c r="W33" s="1290" t="s">
        <v>28</v>
      </c>
    </row>
    <row r="34" spans="3:23" ht="7.5" customHeight="1" thickBot="1">
      <c r="C34" s="396"/>
      <c r="D34" s="1316"/>
      <c r="E34" s="1327"/>
      <c r="F34" s="1327"/>
      <c r="G34" s="1328"/>
      <c r="H34" s="1328"/>
      <c r="I34" s="1328"/>
      <c r="J34" s="1328"/>
      <c r="K34" s="1328"/>
      <c r="L34" s="1328"/>
      <c r="M34" s="1328"/>
      <c r="N34" s="1328"/>
      <c r="O34" s="1328"/>
      <c r="P34" s="1328"/>
      <c r="Q34" s="1328"/>
      <c r="R34" s="1328"/>
      <c r="S34" s="1328"/>
      <c r="T34" s="1328"/>
      <c r="U34" s="1329"/>
      <c r="V34" s="1329"/>
      <c r="W34" s="1329"/>
    </row>
    <row r="35" spans="3:23" ht="15" customHeight="1">
      <c r="D35" s="734"/>
      <c r="E35" s="399"/>
      <c r="G35" s="838"/>
      <c r="H35" s="838"/>
      <c r="I35" s="983"/>
      <c r="J35" s="983"/>
      <c r="K35" s="983"/>
      <c r="L35" s="983"/>
      <c r="M35" s="983"/>
      <c r="N35" s="983"/>
      <c r="O35" s="983"/>
      <c r="P35" s="983"/>
      <c r="Q35" s="983"/>
      <c r="R35" s="983"/>
      <c r="S35" s="983"/>
      <c r="T35" s="983"/>
      <c r="U35" s="983"/>
      <c r="V35" s="983"/>
      <c r="W35" s="983"/>
    </row>
    <row r="36" spans="3:23" ht="54.95" customHeight="1">
      <c r="D36" s="737" t="s">
        <v>466</v>
      </c>
      <c r="E36" s="402" t="s">
        <v>452</v>
      </c>
      <c r="F36" s="417"/>
      <c r="G36" s="1097">
        <f>I36+K36</f>
        <v>19673</v>
      </c>
      <c r="H36" s="838"/>
      <c r="I36" s="1068">
        <v>16622</v>
      </c>
      <c r="J36" s="983"/>
      <c r="K36" s="1068">
        <v>3051</v>
      </c>
      <c r="L36" s="983"/>
      <c r="M36" s="1068">
        <v>497</v>
      </c>
      <c r="N36" s="983"/>
      <c r="O36" s="1068">
        <v>98</v>
      </c>
      <c r="P36" s="983"/>
      <c r="Q36" s="983">
        <v>16125</v>
      </c>
      <c r="R36" s="983"/>
      <c r="S36" s="983">
        <v>2953</v>
      </c>
      <c r="T36" s="983"/>
      <c r="U36" s="983">
        <v>355489.60800000001</v>
      </c>
      <c r="V36" s="983">
        <v>0</v>
      </c>
      <c r="W36" s="983">
        <v>71619.39</v>
      </c>
    </row>
    <row r="37" spans="3:23" ht="15" customHeight="1">
      <c r="D37" s="734"/>
      <c r="E37" s="399"/>
      <c r="G37" s="838"/>
      <c r="H37" s="838"/>
      <c r="I37" s="983"/>
      <c r="J37" s="983"/>
      <c r="K37" s="983"/>
      <c r="L37" s="983"/>
      <c r="M37" s="983"/>
      <c r="N37" s="983"/>
      <c r="O37" s="983"/>
      <c r="P37" s="983"/>
      <c r="Q37" s="983"/>
      <c r="R37" s="983"/>
      <c r="S37" s="983"/>
      <c r="T37" s="983"/>
      <c r="U37" s="983"/>
      <c r="V37" s="983"/>
      <c r="W37" s="983"/>
    </row>
    <row r="38" spans="3:23" s="99" customFormat="1" ht="45" customHeight="1">
      <c r="D38" s="737" t="s">
        <v>467</v>
      </c>
      <c r="E38" s="402" t="s">
        <v>453</v>
      </c>
      <c r="F38" s="417"/>
      <c r="G38" s="1097">
        <f>I38+K38</f>
        <v>1003</v>
      </c>
      <c r="H38" s="838"/>
      <c r="I38" s="983">
        <v>918</v>
      </c>
      <c r="J38" s="983"/>
      <c r="K38" s="983">
        <v>85</v>
      </c>
      <c r="L38" s="983"/>
      <c r="M38" s="983">
        <v>8</v>
      </c>
      <c r="N38" s="983"/>
      <c r="O38" s="983">
        <v>3</v>
      </c>
      <c r="P38" s="983"/>
      <c r="Q38" s="983">
        <v>910</v>
      </c>
      <c r="R38" s="983"/>
      <c r="S38" s="983">
        <v>82</v>
      </c>
      <c r="T38" s="983"/>
      <c r="U38" s="983">
        <v>16973.717000000001</v>
      </c>
      <c r="V38" s="983">
        <v>0</v>
      </c>
      <c r="W38" s="983">
        <v>1830.6880000000001</v>
      </c>
    </row>
    <row r="39" spans="3:23" ht="15" customHeight="1">
      <c r="D39" s="733"/>
      <c r="E39" s="402"/>
      <c r="G39" s="838"/>
      <c r="H39" s="838"/>
      <c r="I39" s="983"/>
      <c r="J39" s="983"/>
      <c r="K39" s="983"/>
      <c r="L39" s="983"/>
      <c r="M39" s="983"/>
      <c r="N39" s="983"/>
      <c r="O39" s="983"/>
      <c r="P39" s="983"/>
      <c r="Q39" s="983"/>
      <c r="R39" s="983"/>
      <c r="S39" s="983"/>
      <c r="T39" s="983"/>
      <c r="U39" s="983"/>
      <c r="V39" s="983"/>
      <c r="W39" s="983"/>
    </row>
    <row r="40" spans="3:23" s="25" customFormat="1" ht="45" customHeight="1">
      <c r="C40" s="91"/>
      <c r="D40" s="842" t="s">
        <v>468</v>
      </c>
      <c r="E40" s="867" t="s">
        <v>454</v>
      </c>
      <c r="F40" s="213"/>
      <c r="G40" s="1097">
        <f>I40+K40</f>
        <v>79</v>
      </c>
      <c r="H40" s="869"/>
      <c r="I40" s="1068">
        <v>67</v>
      </c>
      <c r="J40" s="983"/>
      <c r="K40" s="1068">
        <v>12</v>
      </c>
      <c r="L40" s="983"/>
      <c r="M40" s="1068">
        <v>11</v>
      </c>
      <c r="N40" s="983"/>
      <c r="O40" s="1068">
        <v>6</v>
      </c>
      <c r="P40" s="983"/>
      <c r="Q40" s="983">
        <v>56</v>
      </c>
      <c r="R40" s="983"/>
      <c r="S40" s="983">
        <v>6</v>
      </c>
      <c r="T40" s="983"/>
      <c r="U40" s="983">
        <v>835.13099999999997</v>
      </c>
      <c r="V40" s="983">
        <v>0</v>
      </c>
      <c r="W40" s="983">
        <v>103.6</v>
      </c>
    </row>
    <row r="41" spans="3:23" s="416" customFormat="1" ht="15" customHeight="1">
      <c r="D41" s="730"/>
      <c r="E41" s="867"/>
      <c r="F41" s="411"/>
      <c r="G41" s="868"/>
      <c r="H41" s="868"/>
      <c r="I41" s="868"/>
      <c r="J41" s="868"/>
      <c r="K41" s="868"/>
      <c r="L41" s="868"/>
      <c r="M41" s="868"/>
      <c r="N41" s="868"/>
      <c r="O41" s="868"/>
      <c r="P41" s="868"/>
      <c r="Q41" s="868"/>
      <c r="R41" s="868"/>
      <c r="S41" s="868"/>
      <c r="T41" s="868"/>
      <c r="U41" s="868"/>
      <c r="V41" s="868"/>
      <c r="W41" s="868"/>
    </row>
    <row r="42" spans="3:23" ht="45" customHeight="1">
      <c r="D42" s="737" t="s">
        <v>469</v>
      </c>
      <c r="E42" s="402" t="s">
        <v>455</v>
      </c>
      <c r="G42" s="1097">
        <f>I42+K42</f>
        <v>7</v>
      </c>
      <c r="H42" s="839"/>
      <c r="I42" s="985">
        <v>7</v>
      </c>
      <c r="J42" s="985"/>
      <c r="K42" s="985">
        <v>0</v>
      </c>
      <c r="L42" s="985"/>
      <c r="M42" s="985">
        <v>1</v>
      </c>
      <c r="N42" s="985"/>
      <c r="O42" s="985">
        <v>0</v>
      </c>
      <c r="P42" s="985"/>
      <c r="Q42" s="985">
        <v>6</v>
      </c>
      <c r="R42" s="985"/>
      <c r="S42" s="985">
        <v>0</v>
      </c>
      <c r="T42" s="985"/>
      <c r="U42" s="985">
        <v>83.661000000000001</v>
      </c>
      <c r="V42" s="985">
        <v>0</v>
      </c>
      <c r="W42" s="985">
        <v>0</v>
      </c>
    </row>
    <row r="43" spans="3:23" s="99" customFormat="1" ht="15" customHeight="1">
      <c r="D43" s="734"/>
      <c r="E43" s="399"/>
      <c r="F43" s="417"/>
      <c r="G43" s="839"/>
      <c r="H43" s="839"/>
      <c r="I43" s="985"/>
      <c r="J43" s="985"/>
      <c r="K43" s="985"/>
      <c r="L43" s="985"/>
      <c r="M43" s="985"/>
      <c r="N43" s="985"/>
      <c r="O43" s="985"/>
      <c r="P43" s="985"/>
      <c r="Q43" s="985"/>
      <c r="R43" s="985"/>
      <c r="S43" s="985"/>
      <c r="T43" s="985"/>
      <c r="U43" s="985"/>
      <c r="V43" s="985"/>
      <c r="W43" s="985"/>
    </row>
    <row r="44" spans="3:23" ht="35.1" customHeight="1">
      <c r="D44" s="737" t="s">
        <v>470</v>
      </c>
      <c r="E44" s="402" t="s">
        <v>456</v>
      </c>
      <c r="F44" s="589"/>
      <c r="G44" s="1097">
        <f>I44+K44</f>
        <v>6077</v>
      </c>
      <c r="H44" s="839"/>
      <c r="I44" s="1069">
        <v>4788</v>
      </c>
      <c r="J44" s="985"/>
      <c r="K44" s="1069">
        <v>1289</v>
      </c>
      <c r="L44" s="985"/>
      <c r="M44" s="1069">
        <v>64</v>
      </c>
      <c r="N44" s="985"/>
      <c r="O44" s="1069">
        <v>22</v>
      </c>
      <c r="P44" s="985"/>
      <c r="Q44" s="985">
        <v>4724</v>
      </c>
      <c r="R44" s="985"/>
      <c r="S44" s="985">
        <v>1267</v>
      </c>
      <c r="T44" s="985"/>
      <c r="U44" s="985">
        <v>96711.823000000004</v>
      </c>
      <c r="V44" s="985">
        <v>0</v>
      </c>
      <c r="W44" s="985">
        <v>25854.712</v>
      </c>
    </row>
    <row r="45" spans="3:23" s="99" customFormat="1" ht="15" customHeight="1">
      <c r="D45" s="733"/>
      <c r="E45" s="402"/>
      <c r="F45" s="585"/>
      <c r="G45" s="839"/>
      <c r="H45" s="839"/>
      <c r="I45" s="985"/>
      <c r="J45" s="985"/>
      <c r="K45" s="985"/>
      <c r="L45" s="985"/>
      <c r="M45" s="985"/>
      <c r="N45" s="985"/>
      <c r="O45" s="985"/>
      <c r="P45" s="985"/>
      <c r="Q45" s="985"/>
      <c r="R45" s="985"/>
      <c r="S45" s="985"/>
      <c r="T45" s="985"/>
      <c r="U45" s="985"/>
      <c r="V45" s="985"/>
      <c r="W45" s="985"/>
    </row>
    <row r="46" spans="3:23" ht="35.1" customHeight="1">
      <c r="D46" s="739" t="s">
        <v>475</v>
      </c>
      <c r="E46" s="402" t="s">
        <v>476</v>
      </c>
      <c r="G46" s="1097">
        <f>I46+K46</f>
        <v>139</v>
      </c>
      <c r="H46" s="839"/>
      <c r="I46" s="985">
        <v>124</v>
      </c>
      <c r="J46" s="985"/>
      <c r="K46" s="985">
        <v>15</v>
      </c>
      <c r="L46" s="985"/>
      <c r="M46" s="985">
        <v>7</v>
      </c>
      <c r="N46" s="985"/>
      <c r="O46" s="985">
        <v>3</v>
      </c>
      <c r="P46" s="985"/>
      <c r="Q46" s="985">
        <v>117</v>
      </c>
      <c r="R46" s="985"/>
      <c r="S46" s="985">
        <v>12</v>
      </c>
      <c r="T46" s="985"/>
      <c r="U46" s="985">
        <v>1811.94</v>
      </c>
      <c r="V46" s="985">
        <v>0</v>
      </c>
      <c r="W46" s="985">
        <v>328.613</v>
      </c>
    </row>
    <row r="47" spans="3:23" s="99" customFormat="1" ht="15" customHeight="1">
      <c r="D47" s="736"/>
      <c r="E47" s="399"/>
      <c r="F47" s="417"/>
      <c r="G47" s="839"/>
      <c r="H47" s="839"/>
      <c r="I47" s="985"/>
      <c r="J47" s="985"/>
      <c r="K47" s="985"/>
      <c r="L47" s="985"/>
      <c r="M47" s="985"/>
      <c r="N47" s="985"/>
      <c r="O47" s="985"/>
      <c r="P47" s="985"/>
      <c r="Q47" s="985"/>
      <c r="R47" s="985"/>
      <c r="S47" s="985"/>
      <c r="T47" s="985"/>
      <c r="U47" s="985"/>
      <c r="V47" s="985"/>
      <c r="W47" s="985"/>
    </row>
    <row r="48" spans="3:23" s="99" customFormat="1" ht="54.95" customHeight="1">
      <c r="D48" s="737" t="s">
        <v>619</v>
      </c>
      <c r="E48" s="402" t="s">
        <v>457</v>
      </c>
      <c r="F48" s="417"/>
      <c r="G48" s="1097">
        <f>I48+K48</f>
        <v>15</v>
      </c>
      <c r="H48" s="839"/>
      <c r="I48" s="985">
        <v>14</v>
      </c>
      <c r="J48" s="985"/>
      <c r="K48" s="985">
        <v>1</v>
      </c>
      <c r="L48" s="985"/>
      <c r="M48" s="985">
        <v>1</v>
      </c>
      <c r="N48" s="985"/>
      <c r="O48" s="985">
        <v>0</v>
      </c>
      <c r="P48" s="985"/>
      <c r="Q48" s="985">
        <v>13</v>
      </c>
      <c r="R48" s="985"/>
      <c r="S48" s="985">
        <v>1</v>
      </c>
      <c r="T48" s="985"/>
      <c r="U48" s="985">
        <v>193.93199999999999</v>
      </c>
      <c r="V48" s="985">
        <v>0</v>
      </c>
      <c r="W48" s="985">
        <v>10.8</v>
      </c>
    </row>
    <row r="49" spans="3:23" ht="42.75" customHeight="1" thickBot="1">
      <c r="C49" s="657"/>
      <c r="D49" s="735"/>
      <c r="E49" s="690"/>
      <c r="F49" s="431"/>
      <c r="G49" s="1116"/>
      <c r="H49" s="1116"/>
      <c r="I49" s="1117"/>
      <c r="J49" s="1117"/>
      <c r="K49" s="1117"/>
      <c r="L49" s="1117"/>
      <c r="M49" s="1117"/>
      <c r="N49" s="1117"/>
      <c r="O49" s="1117"/>
      <c r="P49" s="1117"/>
      <c r="Q49" s="1117"/>
      <c r="R49" s="1117"/>
      <c r="S49" s="1117"/>
      <c r="T49" s="1117"/>
      <c r="U49" s="1117"/>
      <c r="V49" s="1117"/>
      <c r="W49" s="1117"/>
    </row>
    <row r="50" spans="3:23" ht="12.95" customHeight="1">
      <c r="D50" s="733"/>
      <c r="E50" s="402"/>
      <c r="G50" s="839"/>
      <c r="H50" s="839"/>
      <c r="I50" s="985"/>
      <c r="J50" s="985"/>
      <c r="K50" s="985"/>
      <c r="L50" s="985"/>
      <c r="M50" s="985"/>
      <c r="N50" s="985"/>
      <c r="O50" s="985"/>
      <c r="P50" s="985"/>
      <c r="Q50" s="985"/>
      <c r="R50" s="985"/>
      <c r="S50" s="985"/>
      <c r="T50" s="985"/>
      <c r="U50" s="985"/>
      <c r="V50" s="985"/>
      <c r="W50" s="985"/>
    </row>
    <row r="51" spans="3:23" ht="27" customHeight="1">
      <c r="C51" s="396"/>
      <c r="D51" s="1521" t="s">
        <v>661</v>
      </c>
      <c r="E51" s="1527"/>
      <c r="F51" s="1527"/>
      <c r="G51" s="1527"/>
      <c r="H51" s="1527"/>
      <c r="I51" s="1527"/>
      <c r="J51" s="1527"/>
      <c r="K51" s="1527"/>
      <c r="L51" s="1527"/>
      <c r="M51" s="1527"/>
      <c r="N51" s="1527"/>
      <c r="O51" s="1527"/>
      <c r="P51" s="1527"/>
      <c r="Q51" s="1527"/>
      <c r="R51" s="1527"/>
      <c r="S51" s="1527"/>
      <c r="T51" s="1527"/>
      <c r="U51" s="1527"/>
      <c r="V51" s="1527"/>
      <c r="W51" s="1527"/>
    </row>
    <row r="52" spans="3:23" ht="12.95" customHeight="1" thickBot="1">
      <c r="C52" s="678"/>
      <c r="D52" s="686"/>
      <c r="E52" s="431"/>
      <c r="F52" s="431"/>
      <c r="G52" s="551"/>
      <c r="H52" s="551"/>
      <c r="I52" s="551"/>
      <c r="J52" s="551"/>
      <c r="K52" s="551"/>
      <c r="L52" s="551"/>
      <c r="M52" s="551"/>
      <c r="N52" s="551"/>
      <c r="O52" s="551"/>
      <c r="P52" s="551"/>
      <c r="Q52" s="551"/>
      <c r="R52" s="551"/>
      <c r="S52" s="551"/>
      <c r="T52" s="551"/>
      <c r="U52" s="551"/>
      <c r="V52" s="551"/>
      <c r="W52" s="551"/>
    </row>
    <row r="53" spans="3:23" ht="7.5" customHeight="1">
      <c r="C53" s="1319"/>
      <c r="D53" s="1300"/>
      <c r="E53" s="1302"/>
      <c r="F53" s="1302"/>
      <c r="G53" s="1289"/>
      <c r="H53" s="1289"/>
      <c r="I53" s="1289"/>
      <c r="J53" s="1289"/>
      <c r="K53" s="1289"/>
      <c r="L53" s="1289"/>
      <c r="M53" s="1289"/>
      <c r="N53" s="1289"/>
      <c r="O53" s="1289"/>
      <c r="P53" s="1289"/>
      <c r="Q53" s="1289"/>
      <c r="R53" s="1289"/>
      <c r="S53" s="1289"/>
      <c r="T53" s="1289"/>
      <c r="U53" s="1289"/>
      <c r="V53" s="1289"/>
      <c r="W53" s="1289"/>
    </row>
    <row r="54" spans="3:23" ht="117.75" customHeight="1">
      <c r="C54" s="1319"/>
      <c r="D54" s="1321" t="s">
        <v>530</v>
      </c>
      <c r="E54" s="1246" t="s">
        <v>556</v>
      </c>
      <c r="F54" s="1322"/>
      <c r="G54" s="1246" t="s">
        <v>560</v>
      </c>
      <c r="H54" s="1323"/>
      <c r="I54" s="1522" t="s">
        <v>561</v>
      </c>
      <c r="J54" s="1523"/>
      <c r="K54" s="1523"/>
      <c r="L54" s="1324"/>
      <c r="M54" s="1522" t="s">
        <v>562</v>
      </c>
      <c r="N54" s="1523"/>
      <c r="O54" s="1523"/>
      <c r="P54" s="1325"/>
      <c r="Q54" s="1522" t="s">
        <v>563</v>
      </c>
      <c r="R54" s="1523"/>
      <c r="S54" s="1523"/>
      <c r="T54" s="1325"/>
      <c r="U54" s="1524" t="s">
        <v>537</v>
      </c>
      <c r="V54" s="1525"/>
      <c r="W54" s="1525"/>
    </row>
    <row r="55" spans="3:23" ht="7.5" customHeight="1">
      <c r="C55" s="1319"/>
      <c r="D55" s="1300"/>
      <c r="E55" s="1302"/>
      <c r="F55" s="1302"/>
      <c r="G55" s="1289"/>
      <c r="H55" s="1289"/>
      <c r="I55" s="1289"/>
      <c r="J55" s="1289"/>
      <c r="K55" s="1289"/>
      <c r="L55" s="1289"/>
      <c r="M55" s="1289"/>
      <c r="N55" s="1289"/>
      <c r="O55" s="1289"/>
      <c r="P55" s="1289"/>
      <c r="Q55" s="1289"/>
      <c r="R55" s="1289"/>
      <c r="S55" s="1289"/>
      <c r="T55" s="1289"/>
      <c r="U55" s="1289"/>
      <c r="V55" s="1289"/>
      <c r="W55" s="1289"/>
    </row>
    <row r="56" spans="3:23" ht="25.5">
      <c r="C56" s="1319"/>
      <c r="D56" s="1300"/>
      <c r="E56" s="1302"/>
      <c r="F56" s="1302"/>
      <c r="G56" s="1289"/>
      <c r="H56" s="1289"/>
      <c r="I56" s="1294" t="s">
        <v>551</v>
      </c>
      <c r="J56" s="1290"/>
      <c r="K56" s="1294" t="s">
        <v>552</v>
      </c>
      <c r="L56" s="1289"/>
      <c r="M56" s="1294" t="s">
        <v>551</v>
      </c>
      <c r="N56" s="1290"/>
      <c r="O56" s="1294" t="s">
        <v>552</v>
      </c>
      <c r="P56" s="1289"/>
      <c r="Q56" s="1294" t="s">
        <v>551</v>
      </c>
      <c r="R56" s="1290"/>
      <c r="S56" s="1294" t="s">
        <v>552</v>
      </c>
      <c r="T56" s="1290"/>
      <c r="U56" s="1294" t="s">
        <v>551</v>
      </c>
      <c r="V56" s="1290"/>
      <c r="W56" s="1294" t="s">
        <v>552</v>
      </c>
    </row>
    <row r="57" spans="3:23">
      <c r="C57" s="1319"/>
      <c r="D57" s="1300"/>
      <c r="E57" s="1302"/>
      <c r="F57" s="1302"/>
      <c r="G57" s="1289"/>
      <c r="H57" s="1289"/>
      <c r="I57" s="1289"/>
      <c r="J57" s="1289"/>
      <c r="K57" s="1289"/>
      <c r="L57" s="1289"/>
      <c r="M57" s="1289"/>
      <c r="N57" s="1289"/>
      <c r="O57" s="1289"/>
      <c r="P57" s="1289"/>
      <c r="Q57" s="1289"/>
      <c r="R57" s="1289"/>
      <c r="S57" s="1289"/>
      <c r="T57" s="1289"/>
      <c r="U57" s="1290" t="s">
        <v>28</v>
      </c>
      <c r="V57" s="1290"/>
      <c r="W57" s="1290" t="s">
        <v>28</v>
      </c>
    </row>
    <row r="58" spans="3:23" ht="7.5" customHeight="1" thickBot="1">
      <c r="C58" s="1315"/>
      <c r="D58" s="1316"/>
      <c r="E58" s="1327"/>
      <c r="F58" s="1327"/>
      <c r="G58" s="1328"/>
      <c r="H58" s="1328"/>
      <c r="I58" s="1328"/>
      <c r="J58" s="1328"/>
      <c r="K58" s="1328"/>
      <c r="L58" s="1328"/>
      <c r="M58" s="1328"/>
      <c r="N58" s="1328"/>
      <c r="O58" s="1328"/>
      <c r="P58" s="1328"/>
      <c r="Q58" s="1328"/>
      <c r="R58" s="1328"/>
      <c r="S58" s="1328"/>
      <c r="T58" s="1328"/>
      <c r="U58" s="1329"/>
      <c r="V58" s="1329"/>
      <c r="W58" s="1329"/>
    </row>
    <row r="59" spans="3:23" ht="15" customHeight="1">
      <c r="D59" s="733"/>
      <c r="E59" s="402"/>
      <c r="G59" s="839"/>
      <c r="H59" s="839"/>
      <c r="I59" s="985"/>
      <c r="J59" s="985"/>
      <c r="K59" s="985"/>
      <c r="L59" s="985"/>
      <c r="M59" s="985"/>
      <c r="N59" s="985"/>
      <c r="O59" s="985"/>
      <c r="P59" s="985"/>
      <c r="Q59" s="985"/>
      <c r="R59" s="985"/>
      <c r="S59" s="985"/>
      <c r="T59" s="985"/>
      <c r="U59" s="985"/>
      <c r="V59" s="985"/>
      <c r="W59" s="985"/>
    </row>
    <row r="60" spans="3:23" ht="54.95" customHeight="1">
      <c r="D60" s="737" t="s">
        <v>471</v>
      </c>
      <c r="E60" s="402" t="s">
        <v>458</v>
      </c>
      <c r="G60" s="1097">
        <f>I60+K60</f>
        <v>68</v>
      </c>
      <c r="H60" s="839"/>
      <c r="I60" s="985">
        <v>51</v>
      </c>
      <c r="J60" s="985"/>
      <c r="K60" s="985">
        <v>17</v>
      </c>
      <c r="L60" s="985"/>
      <c r="M60" s="985">
        <v>12</v>
      </c>
      <c r="N60" s="985"/>
      <c r="O60" s="985">
        <v>5</v>
      </c>
      <c r="P60" s="985"/>
      <c r="Q60" s="985">
        <v>39</v>
      </c>
      <c r="R60" s="985"/>
      <c r="S60" s="985">
        <v>12</v>
      </c>
      <c r="T60" s="985"/>
      <c r="U60" s="985">
        <v>746.35900000000004</v>
      </c>
      <c r="V60" s="985">
        <v>0</v>
      </c>
      <c r="W60" s="985">
        <v>236.35</v>
      </c>
    </row>
    <row r="61" spans="3:23" ht="15" customHeight="1">
      <c r="D61" s="734"/>
      <c r="E61" s="399"/>
      <c r="G61" s="839"/>
      <c r="H61" s="839"/>
      <c r="I61" s="985"/>
      <c r="J61" s="985"/>
      <c r="K61" s="985"/>
      <c r="L61" s="985"/>
      <c r="M61" s="985"/>
      <c r="N61" s="985"/>
      <c r="O61" s="985"/>
      <c r="P61" s="985"/>
      <c r="Q61" s="985"/>
      <c r="R61" s="985"/>
      <c r="S61" s="985"/>
      <c r="T61" s="985"/>
      <c r="U61" s="985"/>
      <c r="V61" s="985"/>
      <c r="W61" s="985"/>
    </row>
    <row r="62" spans="3:23" ht="45" customHeight="1">
      <c r="D62" s="737" t="s">
        <v>472</v>
      </c>
      <c r="E62" s="402" t="s">
        <v>459</v>
      </c>
      <c r="G62" s="1097">
        <f>I62+K62</f>
        <v>10</v>
      </c>
      <c r="H62" s="839"/>
      <c r="I62" s="1069">
        <v>8</v>
      </c>
      <c r="J62" s="985"/>
      <c r="K62" s="1069">
        <v>2</v>
      </c>
      <c r="L62" s="985"/>
      <c r="M62" s="1069">
        <v>0</v>
      </c>
      <c r="N62" s="985"/>
      <c r="O62" s="1069">
        <v>1</v>
      </c>
      <c r="P62" s="985"/>
      <c r="Q62" s="985">
        <v>8</v>
      </c>
      <c r="R62" s="985"/>
      <c r="S62" s="985">
        <v>1</v>
      </c>
      <c r="T62" s="985"/>
      <c r="U62" s="985">
        <v>106.982</v>
      </c>
      <c r="V62" s="985">
        <v>0</v>
      </c>
      <c r="W62" s="985">
        <v>19.855</v>
      </c>
    </row>
    <row r="63" spans="3:23" ht="15" customHeight="1">
      <c r="D63" s="733"/>
      <c r="E63" s="402"/>
      <c r="G63" s="839"/>
      <c r="H63" s="839"/>
      <c r="I63" s="985"/>
      <c r="J63" s="985"/>
      <c r="K63" s="985"/>
      <c r="L63" s="985"/>
      <c r="M63" s="985"/>
      <c r="N63" s="985"/>
      <c r="O63" s="985"/>
      <c r="P63" s="985"/>
      <c r="Q63" s="985"/>
      <c r="R63" s="985"/>
      <c r="S63" s="985"/>
      <c r="T63" s="985"/>
      <c r="U63" s="985"/>
      <c r="V63" s="985"/>
      <c r="W63" s="985"/>
    </row>
    <row r="64" spans="3:23" ht="45" customHeight="1">
      <c r="D64" s="737" t="s">
        <v>635</v>
      </c>
      <c r="E64" s="402" t="s">
        <v>460</v>
      </c>
      <c r="G64" s="1097">
        <f>I64+K64</f>
        <v>514</v>
      </c>
      <c r="H64" s="839"/>
      <c r="I64" s="1069">
        <v>450</v>
      </c>
      <c r="J64" s="985"/>
      <c r="K64" s="1069">
        <v>64</v>
      </c>
      <c r="L64" s="985"/>
      <c r="M64" s="1069">
        <v>90</v>
      </c>
      <c r="N64" s="985"/>
      <c r="O64" s="1069">
        <v>14</v>
      </c>
      <c r="P64" s="985"/>
      <c r="Q64" s="985">
        <v>360</v>
      </c>
      <c r="R64" s="985"/>
      <c r="S64" s="985">
        <v>50</v>
      </c>
      <c r="T64" s="985"/>
      <c r="U64" s="985">
        <v>6312.4</v>
      </c>
      <c r="V64" s="985">
        <v>0</v>
      </c>
      <c r="W64" s="985">
        <v>795.17200000000003</v>
      </c>
    </row>
    <row r="65" spans="3:23" ht="15" customHeight="1">
      <c r="D65" s="733"/>
      <c r="E65" s="402"/>
      <c r="G65" s="839"/>
      <c r="H65" s="839"/>
      <c r="I65" s="985"/>
      <c r="J65" s="985"/>
      <c r="K65" s="985"/>
      <c r="L65" s="985"/>
      <c r="M65" s="985"/>
      <c r="N65" s="985"/>
      <c r="O65" s="985"/>
      <c r="P65" s="985"/>
      <c r="Q65" s="985"/>
      <c r="R65" s="985"/>
      <c r="S65" s="985"/>
      <c r="T65" s="985"/>
      <c r="U65" s="985"/>
      <c r="V65" s="985"/>
      <c r="W65" s="985"/>
    </row>
    <row r="66" spans="3:23" ht="35.1" customHeight="1">
      <c r="D66" s="737" t="s">
        <v>474</v>
      </c>
      <c r="E66" s="402" t="s">
        <v>461</v>
      </c>
      <c r="G66" s="1097">
        <f>I66+K66</f>
        <v>5</v>
      </c>
      <c r="H66" s="839"/>
      <c r="I66" s="985">
        <v>4</v>
      </c>
      <c r="J66" s="985"/>
      <c r="K66" s="985">
        <v>1</v>
      </c>
      <c r="L66" s="985"/>
      <c r="M66" s="985">
        <v>2</v>
      </c>
      <c r="N66" s="985"/>
      <c r="O66" s="985">
        <v>0</v>
      </c>
      <c r="P66" s="985"/>
      <c r="Q66" s="985">
        <v>2</v>
      </c>
      <c r="R66" s="985"/>
      <c r="S66" s="985">
        <v>1</v>
      </c>
      <c r="T66" s="985"/>
      <c r="U66" s="985">
        <v>75.599999999999994</v>
      </c>
      <c r="V66" s="985">
        <v>0</v>
      </c>
      <c r="W66" s="985">
        <v>33.6</v>
      </c>
    </row>
    <row r="67" spans="3:23" ht="15" customHeight="1">
      <c r="D67" s="738"/>
      <c r="E67" s="399"/>
      <c r="G67" s="839"/>
      <c r="H67" s="839"/>
      <c r="I67" s="839"/>
      <c r="J67" s="839"/>
      <c r="K67" s="839"/>
      <c r="L67" s="839"/>
      <c r="M67" s="839"/>
      <c r="N67" s="839"/>
      <c r="O67" s="839"/>
      <c r="P67" s="839"/>
      <c r="Q67" s="839"/>
      <c r="R67" s="839"/>
      <c r="S67" s="839"/>
      <c r="T67" s="839"/>
      <c r="U67" s="839"/>
      <c r="V67" s="839"/>
      <c r="W67" s="839"/>
    </row>
    <row r="68" spans="3:23" s="99" customFormat="1" ht="54.95" customHeight="1">
      <c r="C68" s="1517" t="s">
        <v>528</v>
      </c>
      <c r="D68" s="1517"/>
      <c r="E68" s="865" t="s">
        <v>481</v>
      </c>
      <c r="F68" s="662"/>
      <c r="G68" s="1097">
        <f>I68+K68</f>
        <v>15</v>
      </c>
      <c r="H68" s="866">
        <f t="shared" ref="H68:W68" si="1">H70</f>
        <v>0</v>
      </c>
      <c r="I68" s="866">
        <f t="shared" si="1"/>
        <v>12</v>
      </c>
      <c r="J68" s="866">
        <f t="shared" si="1"/>
        <v>0</v>
      </c>
      <c r="K68" s="866">
        <f t="shared" si="1"/>
        <v>3</v>
      </c>
      <c r="L68" s="866">
        <f t="shared" si="1"/>
        <v>0</v>
      </c>
      <c r="M68" s="866">
        <f t="shared" si="1"/>
        <v>1</v>
      </c>
      <c r="N68" s="866">
        <f t="shared" si="1"/>
        <v>0</v>
      </c>
      <c r="O68" s="866">
        <f t="shared" si="1"/>
        <v>0</v>
      </c>
      <c r="P68" s="866">
        <f t="shared" si="1"/>
        <v>0</v>
      </c>
      <c r="Q68" s="866">
        <f t="shared" si="1"/>
        <v>11</v>
      </c>
      <c r="R68" s="866">
        <f t="shared" si="1"/>
        <v>0</v>
      </c>
      <c r="S68" s="866">
        <f t="shared" si="1"/>
        <v>3</v>
      </c>
      <c r="T68" s="866">
        <f t="shared" si="1"/>
        <v>0</v>
      </c>
      <c r="U68" s="866">
        <f t="shared" si="1"/>
        <v>213.73</v>
      </c>
      <c r="V68" s="866">
        <f>(V70)/1000</f>
        <v>0</v>
      </c>
      <c r="W68" s="866">
        <f t="shared" si="1"/>
        <v>38.832000000000001</v>
      </c>
    </row>
    <row r="69" spans="3:23" ht="15" customHeight="1">
      <c r="D69" s="738"/>
      <c r="E69" s="399"/>
      <c r="G69" s="839"/>
      <c r="H69" s="839"/>
      <c r="I69" s="839"/>
      <c r="J69" s="839"/>
      <c r="K69" s="839"/>
      <c r="L69" s="839"/>
      <c r="M69" s="839"/>
      <c r="N69" s="839"/>
      <c r="O69" s="839"/>
      <c r="P69" s="839"/>
      <c r="Q69" s="839"/>
      <c r="R69" s="839"/>
      <c r="S69" s="839"/>
      <c r="T69" s="839"/>
      <c r="U69" s="839"/>
      <c r="V69" s="839"/>
      <c r="W69" s="839"/>
    </row>
    <row r="70" spans="3:23" ht="65.099999999999994" customHeight="1">
      <c r="D70" s="739" t="s">
        <v>643</v>
      </c>
      <c r="E70" s="402" t="s">
        <v>477</v>
      </c>
      <c r="G70" s="1097">
        <f>I70+K70</f>
        <v>15</v>
      </c>
      <c r="H70" s="839"/>
      <c r="I70" s="986">
        <v>12</v>
      </c>
      <c r="J70" s="986"/>
      <c r="K70" s="986">
        <v>3</v>
      </c>
      <c r="L70" s="986"/>
      <c r="M70" s="986">
        <v>1</v>
      </c>
      <c r="N70" s="986"/>
      <c r="O70" s="986">
        <v>0</v>
      </c>
      <c r="P70" s="986"/>
      <c r="Q70" s="986">
        <v>11</v>
      </c>
      <c r="R70" s="986"/>
      <c r="S70" s="986">
        <v>3</v>
      </c>
      <c r="T70" s="986"/>
      <c r="U70" s="986">
        <v>213.73</v>
      </c>
      <c r="V70" s="986">
        <v>0</v>
      </c>
      <c r="W70" s="986">
        <v>38.832000000000001</v>
      </c>
    </row>
    <row r="71" spans="3:23" ht="15" customHeight="1"/>
    <row r="72" spans="3:23" ht="54.75" customHeight="1" thickBot="1">
      <c r="C72" s="657"/>
      <c r="D72" s="686"/>
      <c r="E72" s="431"/>
      <c r="F72" s="431"/>
      <c r="G72" s="551"/>
      <c r="H72" s="551"/>
      <c r="I72" s="551"/>
      <c r="J72" s="551"/>
      <c r="K72" s="551"/>
      <c r="L72" s="551"/>
      <c r="M72" s="551"/>
      <c r="N72" s="551"/>
      <c r="O72" s="551"/>
      <c r="P72" s="551"/>
      <c r="Q72" s="551"/>
      <c r="R72" s="551"/>
      <c r="S72" s="551"/>
      <c r="T72" s="551"/>
      <c r="U72" s="551"/>
      <c r="V72" s="551"/>
      <c r="W72" s="551"/>
    </row>
    <row r="73" spans="3:23" s="25" customFormat="1" ht="11.25" customHeight="1">
      <c r="C73" s="91"/>
      <c r="D73" s="408"/>
      <c r="E73" s="213"/>
      <c r="F73" s="213"/>
      <c r="G73" s="542"/>
      <c r="H73" s="542"/>
      <c r="I73" s="542"/>
      <c r="J73" s="542"/>
      <c r="K73" s="542"/>
      <c r="L73" s="542"/>
      <c r="M73" s="542"/>
      <c r="N73" s="542"/>
      <c r="O73" s="542"/>
      <c r="P73" s="542"/>
      <c r="Q73" s="542"/>
      <c r="R73" s="542"/>
      <c r="S73" s="542"/>
      <c r="T73" s="542"/>
      <c r="U73" s="542"/>
      <c r="V73" s="542"/>
      <c r="W73" s="542"/>
    </row>
    <row r="74" spans="3:23" s="25" customFormat="1">
      <c r="C74" s="91"/>
      <c r="D74" s="408"/>
      <c r="E74" s="213"/>
      <c r="F74" s="213"/>
      <c r="G74" s="542"/>
      <c r="H74" s="542"/>
      <c r="I74" s="542"/>
      <c r="J74" s="542"/>
      <c r="K74" s="542"/>
      <c r="L74" s="542"/>
      <c r="M74" s="542"/>
      <c r="N74" s="542"/>
      <c r="O74" s="542"/>
      <c r="P74" s="542"/>
      <c r="Q74" s="542"/>
      <c r="R74" s="542"/>
      <c r="S74" s="542"/>
      <c r="T74" s="542"/>
      <c r="U74" s="542"/>
      <c r="V74" s="542"/>
      <c r="W74" s="542"/>
    </row>
    <row r="75" spans="3:23" s="25" customFormat="1">
      <c r="C75" s="91"/>
      <c r="D75" s="408"/>
      <c r="E75" s="213"/>
      <c r="F75" s="213"/>
      <c r="G75" s="542"/>
      <c r="H75" s="542"/>
      <c r="I75" s="542"/>
      <c r="J75" s="542"/>
      <c r="K75" s="542"/>
      <c r="L75" s="542"/>
      <c r="M75" s="542"/>
      <c r="N75" s="542"/>
      <c r="O75" s="542"/>
      <c r="P75" s="542"/>
      <c r="Q75" s="542"/>
      <c r="R75" s="542"/>
      <c r="S75" s="542"/>
      <c r="T75" s="542"/>
      <c r="U75" s="542"/>
      <c r="V75" s="542"/>
      <c r="W75" s="542"/>
    </row>
    <row r="76" spans="3:23" s="25" customFormat="1">
      <c r="C76" s="91"/>
      <c r="D76" s="408"/>
      <c r="E76" s="213"/>
      <c r="F76" s="213"/>
      <c r="G76" s="542"/>
      <c r="H76" s="542"/>
      <c r="I76" s="542"/>
      <c r="J76" s="542"/>
      <c r="K76" s="542"/>
      <c r="L76" s="542"/>
      <c r="M76" s="542"/>
      <c r="N76" s="542"/>
      <c r="O76" s="542"/>
      <c r="P76" s="542"/>
      <c r="Q76" s="542"/>
      <c r="R76" s="542"/>
      <c r="S76" s="542"/>
      <c r="T76" s="542"/>
      <c r="U76" s="542"/>
      <c r="V76" s="542"/>
      <c r="W76" s="542"/>
    </row>
    <row r="77" spans="3:23" s="25" customFormat="1">
      <c r="C77" s="91"/>
      <c r="D77" s="408"/>
      <c r="E77" s="213"/>
      <c r="F77" s="213"/>
      <c r="G77" s="542"/>
      <c r="H77" s="542"/>
      <c r="I77" s="542"/>
      <c r="J77" s="542"/>
      <c r="K77" s="542"/>
      <c r="L77" s="542"/>
      <c r="M77" s="542"/>
      <c r="N77" s="542"/>
      <c r="O77" s="542"/>
      <c r="P77" s="542"/>
      <c r="Q77" s="542"/>
      <c r="R77" s="542"/>
      <c r="S77" s="542"/>
      <c r="T77" s="542"/>
      <c r="U77" s="542"/>
      <c r="V77" s="542"/>
      <c r="W77" s="542"/>
    </row>
    <row r="78" spans="3:23" s="25" customFormat="1">
      <c r="C78" s="91"/>
      <c r="D78" s="408"/>
      <c r="E78" s="213"/>
      <c r="F78" s="213"/>
      <c r="G78" s="542"/>
      <c r="H78" s="542"/>
      <c r="I78" s="542"/>
      <c r="J78" s="542"/>
      <c r="K78" s="542"/>
      <c r="L78" s="542"/>
      <c r="M78" s="542"/>
      <c r="N78" s="542"/>
      <c r="O78" s="542"/>
      <c r="P78" s="542"/>
      <c r="Q78" s="542"/>
      <c r="R78" s="542"/>
      <c r="S78" s="542"/>
      <c r="T78" s="542"/>
      <c r="U78" s="542"/>
      <c r="V78" s="542"/>
      <c r="W78" s="542"/>
    </row>
    <row r="79" spans="3:23" s="25" customFormat="1">
      <c r="C79" s="91"/>
      <c r="D79" s="408"/>
      <c r="E79" s="213"/>
      <c r="F79" s="213"/>
      <c r="G79" s="542"/>
      <c r="H79" s="542"/>
      <c r="I79" s="542"/>
      <c r="J79" s="542"/>
      <c r="K79" s="542"/>
      <c r="L79" s="542"/>
      <c r="M79" s="542"/>
      <c r="N79" s="542"/>
      <c r="O79" s="542"/>
      <c r="P79" s="542"/>
      <c r="Q79" s="542"/>
      <c r="R79" s="542"/>
      <c r="S79" s="542"/>
      <c r="T79" s="542"/>
      <c r="U79" s="542"/>
      <c r="V79" s="542"/>
      <c r="W79" s="542"/>
    </row>
    <row r="80" spans="3:23" s="25" customFormat="1">
      <c r="C80" s="91"/>
      <c r="D80" s="408"/>
      <c r="E80" s="213"/>
      <c r="F80" s="213"/>
      <c r="G80" s="542"/>
      <c r="H80" s="542"/>
      <c r="I80" s="542"/>
      <c r="J80" s="542"/>
      <c r="K80" s="542"/>
      <c r="L80" s="542"/>
      <c r="M80" s="542"/>
      <c r="N80" s="542"/>
      <c r="O80" s="542"/>
      <c r="P80" s="542"/>
      <c r="Q80" s="542"/>
      <c r="R80" s="542"/>
      <c r="S80" s="542"/>
      <c r="T80" s="542"/>
      <c r="U80" s="542"/>
      <c r="V80" s="542"/>
      <c r="W80" s="542"/>
    </row>
    <row r="81" spans="3:23" s="25" customFormat="1">
      <c r="C81" s="91"/>
      <c r="D81" s="408"/>
      <c r="E81" s="213"/>
      <c r="F81" s="213"/>
      <c r="G81" s="542"/>
      <c r="H81" s="542"/>
      <c r="I81" s="542"/>
      <c r="J81" s="542"/>
      <c r="K81" s="542"/>
      <c r="L81" s="542"/>
      <c r="M81" s="542"/>
      <c r="N81" s="542"/>
      <c r="O81" s="542"/>
      <c r="P81" s="542"/>
      <c r="Q81" s="542"/>
      <c r="R81" s="542"/>
      <c r="S81" s="542"/>
      <c r="T81" s="542"/>
      <c r="U81" s="542"/>
      <c r="V81" s="542"/>
      <c r="W81" s="542"/>
    </row>
    <row r="82" spans="3:23" s="25" customFormat="1">
      <c r="C82" s="91"/>
      <c r="D82" s="408"/>
      <c r="E82" s="213"/>
      <c r="F82" s="213"/>
      <c r="G82" s="542"/>
      <c r="H82" s="542"/>
      <c r="I82" s="542"/>
      <c r="J82" s="542"/>
      <c r="K82" s="542"/>
      <c r="L82" s="542"/>
      <c r="M82" s="542"/>
      <c r="N82" s="542"/>
      <c r="O82" s="542"/>
      <c r="P82" s="542"/>
      <c r="Q82" s="542"/>
      <c r="R82" s="542"/>
      <c r="S82" s="542"/>
      <c r="T82" s="542"/>
      <c r="U82" s="542"/>
      <c r="V82" s="542"/>
      <c r="W82" s="542"/>
    </row>
    <row r="83" spans="3:23" s="25" customFormat="1">
      <c r="C83" s="91"/>
      <c r="D83" s="408"/>
      <c r="E83" s="213"/>
      <c r="F83" s="213"/>
      <c r="G83" s="542"/>
      <c r="H83" s="542"/>
      <c r="I83" s="542"/>
      <c r="J83" s="542"/>
      <c r="K83" s="542"/>
      <c r="L83" s="542"/>
      <c r="M83" s="542"/>
      <c r="N83" s="542"/>
      <c r="O83" s="542"/>
      <c r="P83" s="542"/>
      <c r="Q83" s="542"/>
      <c r="R83" s="542"/>
      <c r="S83" s="542"/>
      <c r="T83" s="542"/>
      <c r="U83" s="542"/>
      <c r="V83" s="542"/>
      <c r="W83" s="542"/>
    </row>
    <row r="84" spans="3:23" s="25" customFormat="1">
      <c r="C84" s="91"/>
      <c r="D84" s="408"/>
      <c r="E84" s="213"/>
      <c r="F84" s="213"/>
      <c r="G84" s="542"/>
      <c r="H84" s="542"/>
      <c r="I84" s="542"/>
      <c r="J84" s="542"/>
      <c r="K84" s="542"/>
      <c r="L84" s="542"/>
      <c r="M84" s="542"/>
      <c r="N84" s="542"/>
      <c r="O84" s="542"/>
      <c r="P84" s="542"/>
      <c r="Q84" s="542"/>
      <c r="R84" s="542"/>
      <c r="S84" s="542"/>
      <c r="T84" s="542"/>
      <c r="U84" s="542"/>
      <c r="V84" s="542"/>
      <c r="W84" s="542"/>
    </row>
    <row r="85" spans="3:23" s="25" customFormat="1">
      <c r="C85" s="91"/>
      <c r="D85" s="408"/>
      <c r="E85" s="213"/>
      <c r="F85" s="213"/>
      <c r="G85" s="542"/>
      <c r="H85" s="542"/>
      <c r="I85" s="542"/>
      <c r="J85" s="542"/>
      <c r="K85" s="542"/>
      <c r="L85" s="542"/>
      <c r="M85" s="542"/>
      <c r="N85" s="542"/>
      <c r="O85" s="542"/>
      <c r="P85" s="542"/>
      <c r="Q85" s="542"/>
      <c r="R85" s="542"/>
      <c r="S85" s="542"/>
      <c r="T85" s="542"/>
      <c r="U85" s="542"/>
      <c r="V85" s="542"/>
      <c r="W85" s="542"/>
    </row>
    <row r="86" spans="3:23" s="25" customFormat="1">
      <c r="C86" s="91"/>
      <c r="D86" s="408"/>
      <c r="E86" s="213"/>
      <c r="F86" s="213"/>
      <c r="G86" s="542"/>
      <c r="H86" s="542"/>
      <c r="I86" s="542"/>
      <c r="J86" s="542"/>
      <c r="K86" s="542"/>
      <c r="L86" s="542"/>
      <c r="M86" s="542"/>
      <c r="N86" s="542"/>
      <c r="O86" s="542"/>
      <c r="P86" s="542"/>
      <c r="Q86" s="542"/>
      <c r="R86" s="542"/>
      <c r="S86" s="542"/>
      <c r="T86" s="542"/>
      <c r="U86" s="542"/>
      <c r="V86" s="542"/>
      <c r="W86" s="542"/>
    </row>
    <row r="87" spans="3:23" s="25" customFormat="1">
      <c r="C87" s="91"/>
      <c r="D87" s="408"/>
      <c r="E87" s="213"/>
      <c r="F87" s="213"/>
      <c r="G87" s="542"/>
      <c r="H87" s="542"/>
      <c r="I87" s="542"/>
      <c r="J87" s="542"/>
      <c r="K87" s="542"/>
      <c r="L87" s="542"/>
      <c r="M87" s="542"/>
      <c r="N87" s="542"/>
      <c r="O87" s="542"/>
      <c r="P87" s="542"/>
      <c r="Q87" s="542"/>
      <c r="R87" s="542"/>
      <c r="S87" s="542"/>
      <c r="T87" s="542"/>
      <c r="U87" s="542"/>
      <c r="V87" s="542"/>
      <c r="W87" s="542"/>
    </row>
    <row r="88" spans="3:23" s="25" customFormat="1">
      <c r="C88" s="91"/>
      <c r="D88" s="408"/>
      <c r="E88" s="213"/>
      <c r="F88" s="213"/>
      <c r="G88" s="542"/>
      <c r="H88" s="542"/>
      <c r="I88" s="542"/>
      <c r="J88" s="542"/>
      <c r="K88" s="542"/>
      <c r="L88" s="542"/>
      <c r="M88" s="542"/>
      <c r="N88" s="542"/>
      <c r="O88" s="542"/>
      <c r="P88" s="542"/>
      <c r="Q88" s="542"/>
      <c r="R88" s="542"/>
      <c r="S88" s="542"/>
      <c r="T88" s="542"/>
      <c r="U88" s="542"/>
      <c r="V88" s="542"/>
      <c r="W88" s="542"/>
    </row>
    <row r="89" spans="3:23" s="25" customFormat="1">
      <c r="C89" s="91"/>
      <c r="D89" s="408"/>
      <c r="E89" s="213"/>
      <c r="F89" s="213"/>
      <c r="G89" s="542"/>
      <c r="H89" s="542"/>
      <c r="I89" s="542"/>
      <c r="J89" s="542"/>
      <c r="K89" s="542"/>
      <c r="L89" s="542"/>
      <c r="M89" s="542"/>
      <c r="N89" s="542"/>
      <c r="O89" s="542"/>
      <c r="P89" s="542"/>
      <c r="Q89" s="542"/>
      <c r="R89" s="542"/>
      <c r="S89" s="542"/>
      <c r="T89" s="542"/>
      <c r="U89" s="542"/>
      <c r="V89" s="542"/>
      <c r="W89" s="542"/>
    </row>
    <row r="90" spans="3:23" s="25" customFormat="1">
      <c r="C90" s="91"/>
      <c r="D90" s="408"/>
      <c r="E90" s="213"/>
      <c r="F90" s="213"/>
      <c r="G90" s="542"/>
      <c r="H90" s="542"/>
      <c r="I90" s="542"/>
      <c r="J90" s="542"/>
      <c r="K90" s="542"/>
      <c r="L90" s="542"/>
      <c r="M90" s="542"/>
      <c r="N90" s="542"/>
      <c r="O90" s="542"/>
      <c r="P90" s="542"/>
      <c r="Q90" s="542"/>
      <c r="R90" s="542"/>
      <c r="S90" s="542"/>
      <c r="T90" s="542"/>
      <c r="U90" s="542"/>
      <c r="V90" s="542"/>
      <c r="W90" s="542"/>
    </row>
    <row r="91" spans="3:23" s="25" customFormat="1">
      <c r="C91" s="91"/>
      <c r="D91" s="408"/>
      <c r="E91" s="213"/>
      <c r="F91" s="213"/>
      <c r="G91" s="542"/>
      <c r="H91" s="542"/>
      <c r="I91" s="542"/>
      <c r="J91" s="542"/>
      <c r="K91" s="542"/>
      <c r="L91" s="542"/>
      <c r="M91" s="542"/>
      <c r="N91" s="542"/>
      <c r="O91" s="542"/>
      <c r="P91" s="542"/>
      <c r="Q91" s="542"/>
      <c r="R91" s="542"/>
      <c r="S91" s="542"/>
      <c r="T91" s="542"/>
      <c r="U91" s="542"/>
      <c r="V91" s="542"/>
      <c r="W91" s="542"/>
    </row>
    <row r="92" spans="3:23" s="25" customFormat="1">
      <c r="C92" s="91"/>
      <c r="D92" s="408"/>
      <c r="E92" s="213"/>
      <c r="F92" s="213"/>
      <c r="G92" s="542"/>
      <c r="H92" s="542"/>
      <c r="I92" s="542"/>
      <c r="J92" s="542"/>
      <c r="K92" s="542"/>
      <c r="L92" s="542"/>
      <c r="M92" s="542"/>
      <c r="N92" s="542"/>
      <c r="O92" s="542"/>
      <c r="P92" s="542"/>
      <c r="Q92" s="542"/>
      <c r="R92" s="542"/>
      <c r="S92" s="542"/>
      <c r="T92" s="542"/>
      <c r="U92" s="542"/>
      <c r="V92" s="542"/>
      <c r="W92" s="542"/>
    </row>
    <row r="93" spans="3:23" s="25" customFormat="1">
      <c r="C93" s="91"/>
      <c r="D93" s="408"/>
      <c r="E93" s="213"/>
      <c r="F93" s="213"/>
      <c r="G93" s="542"/>
      <c r="H93" s="542"/>
      <c r="I93" s="542"/>
      <c r="J93" s="542"/>
      <c r="K93" s="542"/>
      <c r="L93" s="542"/>
      <c r="M93" s="542"/>
      <c r="N93" s="542"/>
      <c r="O93" s="542"/>
      <c r="P93" s="542"/>
      <c r="Q93" s="542"/>
      <c r="R93" s="542"/>
      <c r="S93" s="542"/>
      <c r="T93" s="542"/>
      <c r="U93" s="542"/>
      <c r="V93" s="542"/>
      <c r="W93" s="542"/>
    </row>
    <row r="94" spans="3:23" s="25" customFormat="1">
      <c r="C94" s="91"/>
      <c r="D94" s="408"/>
      <c r="E94" s="213"/>
      <c r="F94" s="213"/>
      <c r="G94" s="542"/>
      <c r="H94" s="542"/>
      <c r="I94" s="542"/>
      <c r="J94" s="542"/>
      <c r="K94" s="542"/>
      <c r="L94" s="542"/>
      <c r="M94" s="542"/>
      <c r="N94" s="542"/>
      <c r="O94" s="542"/>
      <c r="P94" s="542"/>
      <c r="Q94" s="542"/>
      <c r="R94" s="542"/>
      <c r="S94" s="542"/>
      <c r="T94" s="542"/>
      <c r="U94" s="542"/>
      <c r="V94" s="542"/>
      <c r="W94" s="542"/>
    </row>
    <row r="95" spans="3:23" s="25" customFormat="1">
      <c r="C95" s="91"/>
      <c r="D95" s="408"/>
      <c r="E95" s="213"/>
      <c r="F95" s="213"/>
      <c r="G95" s="542"/>
      <c r="H95" s="542"/>
      <c r="I95" s="542"/>
      <c r="J95" s="542"/>
      <c r="K95" s="542"/>
      <c r="L95" s="542"/>
      <c r="M95" s="542"/>
      <c r="N95" s="542"/>
      <c r="O95" s="542"/>
      <c r="P95" s="542"/>
      <c r="Q95" s="542"/>
      <c r="R95" s="542"/>
      <c r="S95" s="542"/>
      <c r="T95" s="542"/>
      <c r="U95" s="542"/>
      <c r="V95" s="542"/>
      <c r="W95" s="542"/>
    </row>
    <row r="96" spans="3:23" s="25" customFormat="1">
      <c r="C96" s="91"/>
      <c r="D96" s="408"/>
      <c r="E96" s="213"/>
      <c r="F96" s="213"/>
      <c r="G96" s="542"/>
      <c r="H96" s="542"/>
      <c r="I96" s="542"/>
      <c r="J96" s="542"/>
      <c r="K96" s="542"/>
      <c r="L96" s="542"/>
      <c r="M96" s="542"/>
      <c r="N96" s="542"/>
      <c r="O96" s="542"/>
      <c r="P96" s="542"/>
      <c r="Q96" s="542"/>
      <c r="R96" s="542"/>
      <c r="S96" s="542"/>
      <c r="T96" s="542"/>
      <c r="U96" s="542"/>
      <c r="V96" s="542"/>
      <c r="W96" s="542"/>
    </row>
    <row r="97" spans="3:23" s="25" customFormat="1">
      <c r="C97" s="91"/>
      <c r="D97" s="408"/>
      <c r="E97" s="213"/>
      <c r="F97" s="213"/>
      <c r="G97" s="542"/>
      <c r="H97" s="542"/>
      <c r="I97" s="542"/>
      <c r="J97" s="542"/>
      <c r="K97" s="542"/>
      <c r="L97" s="542"/>
      <c r="M97" s="542"/>
      <c r="N97" s="542"/>
      <c r="O97" s="542"/>
      <c r="P97" s="542"/>
      <c r="Q97" s="542"/>
      <c r="R97" s="542"/>
      <c r="S97" s="542"/>
      <c r="T97" s="542"/>
      <c r="U97" s="542"/>
      <c r="V97" s="542"/>
      <c r="W97" s="542"/>
    </row>
    <row r="98" spans="3:23" s="25" customFormat="1">
      <c r="C98" s="91"/>
      <c r="D98" s="408"/>
      <c r="E98" s="213"/>
      <c r="F98" s="213"/>
      <c r="G98" s="542"/>
      <c r="H98" s="542"/>
      <c r="I98" s="542"/>
      <c r="J98" s="542"/>
      <c r="K98" s="542"/>
      <c r="L98" s="542"/>
      <c r="M98" s="542"/>
      <c r="N98" s="542"/>
      <c r="O98" s="542"/>
      <c r="P98" s="542"/>
      <c r="Q98" s="542"/>
      <c r="R98" s="542"/>
      <c r="S98" s="542"/>
      <c r="T98" s="542"/>
      <c r="U98" s="542"/>
      <c r="V98" s="542"/>
      <c r="W98" s="542"/>
    </row>
    <row r="99" spans="3:23" s="25" customFormat="1">
      <c r="C99" s="91"/>
      <c r="D99" s="408"/>
      <c r="E99" s="213"/>
      <c r="F99" s="213"/>
      <c r="G99" s="542"/>
      <c r="H99" s="542"/>
      <c r="I99" s="542"/>
      <c r="J99" s="542"/>
      <c r="K99" s="542"/>
      <c r="L99" s="542"/>
      <c r="M99" s="542"/>
      <c r="N99" s="542"/>
      <c r="O99" s="542"/>
      <c r="P99" s="542"/>
      <c r="Q99" s="542"/>
      <c r="R99" s="542"/>
      <c r="S99" s="542"/>
      <c r="T99" s="542"/>
      <c r="U99" s="542"/>
      <c r="V99" s="542"/>
      <c r="W99" s="542"/>
    </row>
    <row r="100" spans="3:23" s="25" customFormat="1">
      <c r="C100" s="91"/>
      <c r="D100" s="408"/>
      <c r="E100" s="213"/>
      <c r="F100" s="213"/>
      <c r="G100" s="542"/>
      <c r="H100" s="542"/>
      <c r="I100" s="542"/>
      <c r="J100" s="542"/>
      <c r="K100" s="542"/>
      <c r="L100" s="542"/>
      <c r="M100" s="542"/>
      <c r="N100" s="542"/>
      <c r="O100" s="542"/>
      <c r="P100" s="542"/>
      <c r="Q100" s="542"/>
      <c r="R100" s="542"/>
      <c r="S100" s="542"/>
      <c r="T100" s="542"/>
      <c r="U100" s="542"/>
      <c r="V100" s="542"/>
      <c r="W100" s="542"/>
    </row>
    <row r="101" spans="3:23" s="25" customFormat="1">
      <c r="C101" s="91"/>
      <c r="D101" s="408"/>
      <c r="E101" s="213"/>
      <c r="F101" s="213"/>
      <c r="G101" s="542"/>
      <c r="H101" s="542"/>
      <c r="I101" s="542"/>
      <c r="J101" s="542"/>
      <c r="K101" s="542"/>
      <c r="L101" s="542"/>
      <c r="M101" s="542"/>
      <c r="N101" s="542"/>
      <c r="O101" s="542"/>
      <c r="P101" s="542"/>
      <c r="Q101" s="542"/>
      <c r="R101" s="542"/>
      <c r="S101" s="542"/>
      <c r="T101" s="542"/>
      <c r="U101" s="542"/>
      <c r="V101" s="542"/>
      <c r="W101" s="542"/>
    </row>
    <row r="102" spans="3:23" s="25" customFormat="1">
      <c r="C102" s="91"/>
      <c r="D102" s="408"/>
      <c r="E102" s="213"/>
      <c r="F102" s="213"/>
      <c r="G102" s="542"/>
      <c r="H102" s="542"/>
      <c r="I102" s="542"/>
      <c r="J102" s="542"/>
      <c r="K102" s="542"/>
      <c r="L102" s="542"/>
      <c r="M102" s="542"/>
      <c r="N102" s="542"/>
      <c r="O102" s="542"/>
      <c r="P102" s="542"/>
      <c r="Q102" s="542"/>
      <c r="R102" s="542"/>
      <c r="S102" s="542"/>
      <c r="T102" s="542"/>
      <c r="U102" s="542"/>
      <c r="V102" s="542"/>
      <c r="W102" s="542"/>
    </row>
    <row r="103" spans="3:23" s="25" customFormat="1">
      <c r="C103" s="91"/>
      <c r="D103" s="408"/>
      <c r="E103" s="213"/>
      <c r="F103" s="213"/>
      <c r="G103" s="542"/>
      <c r="H103" s="542"/>
      <c r="I103" s="542"/>
      <c r="J103" s="542"/>
      <c r="K103" s="542"/>
      <c r="L103" s="542"/>
      <c r="M103" s="542"/>
      <c r="N103" s="542"/>
      <c r="O103" s="542"/>
      <c r="P103" s="542"/>
      <c r="Q103" s="542"/>
      <c r="R103" s="542"/>
      <c r="S103" s="542"/>
      <c r="T103" s="542"/>
      <c r="U103" s="542"/>
      <c r="V103" s="542"/>
      <c r="W103" s="542"/>
    </row>
    <row r="104" spans="3:23" s="25" customFormat="1">
      <c r="C104" s="91"/>
      <c r="D104" s="408"/>
      <c r="E104" s="213"/>
      <c r="F104" s="213"/>
      <c r="G104" s="542"/>
      <c r="H104" s="542"/>
      <c r="I104" s="542"/>
      <c r="J104" s="542"/>
      <c r="K104" s="542"/>
      <c r="L104" s="542"/>
      <c r="M104" s="542"/>
      <c r="N104" s="542"/>
      <c r="O104" s="542"/>
      <c r="P104" s="542"/>
      <c r="Q104" s="542"/>
      <c r="R104" s="542"/>
      <c r="S104" s="542"/>
      <c r="T104" s="542"/>
      <c r="U104" s="542"/>
      <c r="V104" s="542"/>
      <c r="W104" s="542"/>
    </row>
  </sheetData>
  <mergeCells count="18">
    <mergeCell ref="I54:K54"/>
    <mergeCell ref="M54:O54"/>
    <mergeCell ref="Q54:S54"/>
    <mergeCell ref="U54:W54"/>
    <mergeCell ref="C2:W2"/>
    <mergeCell ref="C68:D68"/>
    <mergeCell ref="M5:O5"/>
    <mergeCell ref="Q5:S5"/>
    <mergeCell ref="U5:W5"/>
    <mergeCell ref="I5:K5"/>
    <mergeCell ref="C14:D14"/>
    <mergeCell ref="C11:D11"/>
    <mergeCell ref="D27:W27"/>
    <mergeCell ref="I30:K30"/>
    <mergeCell ref="M30:O30"/>
    <mergeCell ref="Q30:S30"/>
    <mergeCell ref="U30:W30"/>
    <mergeCell ref="D51:W51"/>
  </mergeCells>
  <phoneticPr fontId="26" type="noConversion"/>
  <pageMargins left="0" right="0.5" top="0.3" bottom="0.5" header="1.27" footer="1"/>
  <pageSetup paperSize="9" scale="80" firstPageNumber="14" orientation="landscape" useFirstPageNumber="1" r:id="rId1"/>
  <headerFooter scaleWithDoc="0" alignWithMargins="0"/>
  <rowBreaks count="2" manualBreakCount="2">
    <brk id="25" max="22" man="1"/>
    <brk id="49" max="22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 enableFormatConditionsCalculation="0">
    <tabColor indexed="35"/>
  </sheetPr>
  <dimension ref="A1:AH66"/>
  <sheetViews>
    <sheetView topLeftCell="A3" zoomScale="85" zoomScaleNormal="100" zoomScaleSheetLayoutView="75" workbookViewId="0">
      <pane xSplit="4" ySplit="21" topLeftCell="E24" activePane="bottomRight" state="frozen"/>
      <selection activeCell="A3" sqref="A3"/>
      <selection pane="topRight" activeCell="E3" sqref="E3"/>
      <selection pane="bottomLeft" activeCell="A24" sqref="A24"/>
      <selection pane="bottomRight" activeCell="K24" sqref="K24"/>
    </sheetView>
  </sheetViews>
  <sheetFormatPr defaultRowHeight="12.75"/>
  <cols>
    <col min="1" max="1" width="8.7109375" style="209" customWidth="1"/>
    <col min="2" max="2" width="32.85546875" style="197" customWidth="1"/>
    <col min="3" max="3" width="8.140625" style="242" bestFit="1" customWidth="1"/>
    <col min="4" max="4" width="1.7109375" style="242" customWidth="1"/>
    <col min="5" max="5" width="7.85546875" style="242" bestFit="1" customWidth="1"/>
    <col min="6" max="6" width="1.7109375" style="242" customWidth="1"/>
    <col min="7" max="7" width="8" style="242" bestFit="1" customWidth="1"/>
    <col min="8" max="8" width="1.7109375" style="242" customWidth="1"/>
    <col min="9" max="9" width="11.7109375" style="242" bestFit="1" customWidth="1"/>
    <col min="10" max="10" width="1.7109375" style="242" customWidth="1"/>
    <col min="11" max="11" width="11.7109375" style="242" customWidth="1"/>
    <col min="12" max="13" width="1.85546875" style="242" customWidth="1"/>
    <col min="14" max="14" width="11.7109375" style="242" customWidth="1"/>
    <col min="15" max="15" width="1.85546875" style="242" customWidth="1"/>
    <col min="16" max="16" width="8.7109375" style="242" customWidth="1"/>
    <col min="17" max="17" width="1.85546875" style="242" customWidth="1"/>
    <col min="18" max="18" width="11.7109375" style="242" bestFit="1" customWidth="1"/>
    <col min="19" max="19" width="1.85546875" style="242" customWidth="1"/>
    <col min="20" max="20" width="8.7109375" style="242" customWidth="1"/>
    <col min="21" max="21" width="1.85546875" style="242" customWidth="1"/>
    <col min="22" max="22" width="12.7109375" style="242" customWidth="1"/>
    <col min="23" max="16384" width="9.140625" style="197"/>
  </cols>
  <sheetData>
    <row r="1" spans="1:22">
      <c r="A1" s="1528">
        <v>103</v>
      </c>
      <c r="B1" s="196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</row>
    <row r="2" spans="1:22">
      <c r="A2" s="1529"/>
      <c r="B2" s="196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</row>
    <row r="3" spans="1:22" ht="12.75" customHeight="1">
      <c r="A3" s="1529"/>
      <c r="B3" s="196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</row>
    <row r="4" spans="1:22" ht="12.75" customHeight="1">
      <c r="A4" s="1529"/>
      <c r="B4" s="1534" t="s">
        <v>438</v>
      </c>
      <c r="C4" s="1534"/>
      <c r="D4" s="1534"/>
      <c r="E4" s="1534"/>
      <c r="F4" s="1534"/>
      <c r="G4" s="1534"/>
      <c r="H4" s="1534"/>
      <c r="I4" s="1534"/>
      <c r="J4" s="1534"/>
      <c r="K4" s="1534"/>
      <c r="L4" s="1534"/>
      <c r="M4" s="1534"/>
      <c r="N4" s="1534"/>
      <c r="O4" s="1534"/>
      <c r="P4" s="1534"/>
      <c r="Q4" s="1534"/>
      <c r="R4" s="1534"/>
      <c r="S4" s="1534"/>
      <c r="T4" s="1534"/>
      <c r="U4" s="1534"/>
      <c r="V4" s="1534"/>
    </row>
    <row r="5" spans="1:22">
      <c r="A5" s="1529"/>
      <c r="B5" s="1535" t="s">
        <v>432</v>
      </c>
      <c r="C5" s="1535"/>
      <c r="D5" s="1535"/>
      <c r="E5" s="1535"/>
      <c r="F5" s="1535"/>
      <c r="G5" s="1535"/>
      <c r="H5" s="1535"/>
      <c r="I5" s="1535"/>
      <c r="J5" s="1535"/>
      <c r="K5" s="1535"/>
      <c r="L5" s="1535"/>
      <c r="M5" s="1535"/>
      <c r="N5" s="1535"/>
      <c r="O5" s="1535"/>
      <c r="P5" s="1535"/>
      <c r="Q5" s="1535"/>
      <c r="R5" s="1535"/>
      <c r="S5" s="1535"/>
      <c r="T5" s="1535"/>
      <c r="U5" s="1535"/>
      <c r="V5" s="1535"/>
    </row>
    <row r="6" spans="1:22">
      <c r="A6" s="1529"/>
      <c r="B6" s="198"/>
      <c r="C6" s="239"/>
      <c r="D6" s="239"/>
      <c r="E6" s="239"/>
      <c r="F6" s="239"/>
      <c r="G6" s="239"/>
      <c r="H6" s="239"/>
      <c r="I6" s="239"/>
      <c r="J6" s="239"/>
      <c r="K6" s="239"/>
      <c r="L6" s="239"/>
      <c r="M6" s="239"/>
      <c r="N6" s="239"/>
      <c r="O6" s="239"/>
      <c r="P6" s="239"/>
      <c r="Q6" s="239"/>
      <c r="R6" s="239"/>
      <c r="S6" s="239"/>
      <c r="T6" s="239"/>
      <c r="U6" s="239"/>
      <c r="V6" s="239"/>
    </row>
    <row r="7" spans="1:22">
      <c r="A7" s="1529"/>
      <c r="B7" s="196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  <c r="V7" s="207"/>
    </row>
    <row r="8" spans="1:22" ht="12.75" customHeight="1">
      <c r="A8" s="1529"/>
      <c r="B8" s="196"/>
      <c r="C8" s="269" t="s">
        <v>31</v>
      </c>
      <c r="D8" s="207"/>
      <c r="E8" s="269" t="s">
        <v>29</v>
      </c>
      <c r="F8" s="207"/>
      <c r="G8" s="1532" t="s">
        <v>2</v>
      </c>
      <c r="H8" s="1532"/>
      <c r="I8" s="1532"/>
      <c r="J8" s="207"/>
      <c r="K8" s="1532" t="s">
        <v>166</v>
      </c>
      <c r="L8" s="1532"/>
      <c r="M8" s="1532"/>
      <c r="N8" s="1532"/>
      <c r="O8" s="269"/>
      <c r="P8" s="1532" t="s">
        <v>167</v>
      </c>
      <c r="Q8" s="1532"/>
      <c r="R8" s="1532"/>
      <c r="S8" s="269"/>
      <c r="T8" s="293"/>
      <c r="U8" s="293"/>
      <c r="V8" s="294" t="s">
        <v>393</v>
      </c>
    </row>
    <row r="9" spans="1:22">
      <c r="A9" s="1529"/>
      <c r="B9" s="196"/>
      <c r="C9" s="269" t="s">
        <v>37</v>
      </c>
      <c r="D9" s="207"/>
      <c r="E9" s="270" t="s">
        <v>30</v>
      </c>
      <c r="F9" s="207"/>
      <c r="G9" s="1533" t="s">
        <v>168</v>
      </c>
      <c r="H9" s="1533"/>
      <c r="I9" s="1533"/>
      <c r="J9" s="207"/>
      <c r="K9" s="1532" t="s">
        <v>169</v>
      </c>
      <c r="L9" s="1532"/>
      <c r="M9" s="1532"/>
      <c r="N9" s="1532"/>
      <c r="O9" s="269"/>
      <c r="P9" s="1533" t="s">
        <v>170</v>
      </c>
      <c r="Q9" s="1533"/>
      <c r="R9" s="1533"/>
      <c r="S9" s="270"/>
      <c r="T9" s="270"/>
      <c r="U9" s="270"/>
      <c r="V9" s="211" t="s">
        <v>10</v>
      </c>
    </row>
    <row r="10" spans="1:22">
      <c r="A10" s="1529"/>
      <c r="B10" s="196"/>
      <c r="C10" s="270" t="s">
        <v>39</v>
      </c>
      <c r="D10" s="207"/>
      <c r="E10" s="207"/>
      <c r="F10" s="207"/>
      <c r="G10" s="1533" t="s">
        <v>171</v>
      </c>
      <c r="H10" s="1533"/>
      <c r="I10" s="1533"/>
      <c r="J10" s="207"/>
      <c r="K10" s="1532" t="s">
        <v>172</v>
      </c>
      <c r="L10" s="1532"/>
      <c r="M10" s="1532"/>
      <c r="N10" s="1532"/>
      <c r="O10" s="269"/>
      <c r="P10" s="207"/>
      <c r="Q10" s="207"/>
      <c r="R10" s="207"/>
      <c r="S10" s="207"/>
      <c r="V10" s="237" t="s">
        <v>16</v>
      </c>
    </row>
    <row r="11" spans="1:22">
      <c r="A11" s="1529"/>
      <c r="B11" s="199" t="s">
        <v>38</v>
      </c>
      <c r="C11" s="270" t="s">
        <v>32</v>
      </c>
      <c r="D11" s="207"/>
      <c r="E11" s="207"/>
      <c r="F11" s="207"/>
      <c r="G11" s="207"/>
      <c r="H11" s="207"/>
      <c r="I11" s="207"/>
      <c r="J11" s="207"/>
      <c r="K11" s="1533" t="s">
        <v>173</v>
      </c>
      <c r="L11" s="1533"/>
      <c r="M11" s="1533"/>
      <c r="N11" s="1533"/>
      <c r="O11" s="270"/>
      <c r="P11" s="207"/>
      <c r="Q11" s="207"/>
      <c r="R11" s="207"/>
      <c r="S11" s="207"/>
      <c r="T11" s="207"/>
      <c r="U11" s="207"/>
      <c r="V11" s="268" t="s">
        <v>435</v>
      </c>
    </row>
    <row r="12" spans="1:22">
      <c r="A12" s="1529"/>
      <c r="B12" s="200" t="s">
        <v>40</v>
      </c>
      <c r="C12" s="207"/>
      <c r="D12" s="207"/>
      <c r="E12" s="207"/>
      <c r="F12" s="207"/>
      <c r="G12" s="207"/>
      <c r="H12" s="207"/>
      <c r="I12" s="207"/>
      <c r="J12" s="207"/>
      <c r="K12" s="1533" t="s">
        <v>174</v>
      </c>
      <c r="L12" s="1533"/>
      <c r="M12" s="1533"/>
      <c r="N12" s="1533"/>
      <c r="O12" s="270"/>
      <c r="P12" s="207"/>
      <c r="Q12" s="207"/>
      <c r="R12" s="207"/>
      <c r="S12" s="207"/>
      <c r="T12" s="207"/>
      <c r="U12" s="207"/>
      <c r="V12" s="207"/>
    </row>
    <row r="13" spans="1:22">
      <c r="A13" s="1529"/>
      <c r="B13" s="196"/>
      <c r="C13" s="207"/>
      <c r="D13" s="207"/>
      <c r="E13" s="207"/>
      <c r="F13" s="207"/>
      <c r="G13" s="207"/>
      <c r="H13" s="207"/>
      <c r="I13" s="207"/>
      <c r="J13" s="207"/>
      <c r="K13" s="1533" t="s">
        <v>175</v>
      </c>
      <c r="L13" s="1533"/>
      <c r="M13" s="1533"/>
      <c r="N13" s="1533"/>
      <c r="O13" s="270"/>
      <c r="P13" s="207"/>
      <c r="Q13" s="207"/>
      <c r="R13" s="207"/>
      <c r="S13" s="207"/>
      <c r="T13" s="207"/>
      <c r="U13" s="207"/>
      <c r="V13" s="207"/>
    </row>
    <row r="14" spans="1:22">
      <c r="A14" s="1529"/>
      <c r="B14" s="196"/>
      <c r="C14" s="207"/>
      <c r="D14" s="207"/>
      <c r="E14" s="207"/>
      <c r="F14" s="207"/>
      <c r="G14" s="239"/>
      <c r="H14" s="239"/>
      <c r="I14" s="239"/>
      <c r="J14" s="207"/>
      <c r="K14" s="239"/>
      <c r="L14" s="239"/>
      <c r="M14" s="239"/>
      <c r="N14" s="239"/>
      <c r="O14" s="207"/>
      <c r="P14" s="239"/>
      <c r="Q14" s="239"/>
      <c r="R14" s="239"/>
      <c r="S14" s="207"/>
      <c r="T14" s="239"/>
      <c r="U14" s="239"/>
      <c r="V14" s="239"/>
    </row>
    <row r="15" spans="1:22" ht="6" customHeight="1">
      <c r="A15" s="1529"/>
      <c r="B15" s="196"/>
      <c r="C15" s="207"/>
      <c r="D15" s="207"/>
      <c r="E15" s="207"/>
      <c r="F15" s="207"/>
      <c r="G15" s="207"/>
      <c r="H15" s="207"/>
      <c r="I15" s="207"/>
      <c r="J15" s="207"/>
      <c r="K15" s="207"/>
      <c r="L15" s="207"/>
      <c r="M15" s="207"/>
      <c r="N15" s="207"/>
      <c r="O15" s="207"/>
      <c r="P15" s="207"/>
      <c r="Q15" s="207"/>
      <c r="R15" s="207"/>
      <c r="S15" s="207"/>
      <c r="T15" s="207"/>
      <c r="U15" s="207"/>
      <c r="V15" s="207"/>
    </row>
    <row r="16" spans="1:22">
      <c r="A16" s="1529"/>
      <c r="B16" s="196"/>
      <c r="C16" s="207"/>
      <c r="D16" s="207"/>
      <c r="E16" s="207"/>
      <c r="F16" s="207"/>
      <c r="G16" s="269" t="s">
        <v>176</v>
      </c>
      <c r="H16" s="269"/>
      <c r="I16" s="269" t="s">
        <v>177</v>
      </c>
      <c r="J16" s="207"/>
      <c r="K16" s="269" t="s">
        <v>176</v>
      </c>
      <c r="L16" s="269"/>
      <c r="M16" s="269"/>
      <c r="N16" s="269" t="s">
        <v>177</v>
      </c>
      <c r="O16" s="207"/>
      <c r="P16" s="269" t="s">
        <v>176</v>
      </c>
      <c r="Q16" s="269"/>
      <c r="R16" s="269" t="s">
        <v>177</v>
      </c>
      <c r="S16" s="269"/>
      <c r="T16" s="269" t="s">
        <v>176</v>
      </c>
      <c r="U16" s="269"/>
      <c r="V16" s="269" t="s">
        <v>177</v>
      </c>
    </row>
    <row r="17" spans="1:23">
      <c r="A17" s="1529"/>
      <c r="B17" s="196"/>
      <c r="C17" s="207"/>
      <c r="D17" s="207"/>
      <c r="E17" s="207"/>
      <c r="F17" s="207"/>
      <c r="G17" s="270" t="s">
        <v>178</v>
      </c>
      <c r="H17" s="270"/>
      <c r="I17" s="270" t="s">
        <v>179</v>
      </c>
      <c r="J17" s="270"/>
      <c r="K17" s="270" t="s">
        <v>178</v>
      </c>
      <c r="L17" s="270"/>
      <c r="M17" s="270"/>
      <c r="N17" s="270" t="s">
        <v>179</v>
      </c>
      <c r="O17" s="207"/>
      <c r="P17" s="270" t="s">
        <v>178</v>
      </c>
      <c r="Q17" s="270"/>
      <c r="R17" s="270" t="s">
        <v>179</v>
      </c>
      <c r="S17" s="270"/>
      <c r="T17" s="270" t="s">
        <v>178</v>
      </c>
      <c r="U17" s="270"/>
      <c r="V17" s="270" t="s">
        <v>179</v>
      </c>
    </row>
    <row r="18" spans="1:23">
      <c r="A18" s="1529"/>
      <c r="B18" s="196"/>
      <c r="C18" s="207"/>
      <c r="D18" s="207"/>
      <c r="E18" s="207"/>
      <c r="F18" s="207"/>
      <c r="G18" s="207"/>
      <c r="H18" s="207"/>
      <c r="I18" s="207"/>
      <c r="J18" s="207"/>
      <c r="K18" s="207"/>
      <c r="L18" s="207"/>
      <c r="M18" s="207"/>
      <c r="N18" s="207"/>
      <c r="O18" s="207"/>
      <c r="P18" s="207"/>
      <c r="Q18" s="207"/>
      <c r="R18" s="207"/>
      <c r="S18" s="207"/>
      <c r="T18" s="269" t="s">
        <v>180</v>
      </c>
      <c r="U18" s="269"/>
      <c r="V18" s="269" t="s">
        <v>28</v>
      </c>
    </row>
    <row r="19" spans="1:23" ht="6.75" customHeight="1">
      <c r="A19" s="1529"/>
      <c r="B19" s="198"/>
      <c r="C19" s="239"/>
      <c r="D19" s="239"/>
      <c r="E19" s="239"/>
      <c r="F19" s="239"/>
      <c r="G19" s="239"/>
      <c r="H19" s="239"/>
      <c r="I19" s="239"/>
      <c r="J19" s="239"/>
      <c r="K19" s="239"/>
      <c r="L19" s="239"/>
      <c r="M19" s="239"/>
      <c r="N19" s="239"/>
      <c r="O19" s="239"/>
      <c r="P19" s="239"/>
      <c r="Q19" s="239"/>
      <c r="R19" s="239"/>
      <c r="S19" s="239"/>
      <c r="T19" s="280"/>
      <c r="U19" s="280"/>
      <c r="V19" s="280"/>
    </row>
    <row r="20" spans="1:23" ht="6.75" customHeight="1">
      <c r="A20" s="1529"/>
      <c r="B20" s="196"/>
      <c r="C20" s="207"/>
      <c r="D20" s="207"/>
      <c r="E20" s="207"/>
      <c r="F20" s="207"/>
      <c r="G20" s="207"/>
      <c r="H20" s="207"/>
      <c r="I20" s="207"/>
      <c r="J20" s="207"/>
      <c r="K20" s="207"/>
      <c r="L20" s="207"/>
      <c r="M20" s="207"/>
      <c r="N20" s="207"/>
      <c r="O20" s="207"/>
      <c r="P20" s="207"/>
      <c r="Q20" s="207"/>
      <c r="R20" s="207"/>
      <c r="S20" s="207"/>
      <c r="T20" s="207"/>
      <c r="U20" s="207"/>
      <c r="V20" s="207"/>
    </row>
    <row r="21" spans="1:23">
      <c r="A21" s="1529"/>
      <c r="B21" s="1536" t="s">
        <v>426</v>
      </c>
      <c r="C21" s="207"/>
      <c r="D21" s="207"/>
      <c r="E21" s="1531">
        <f>SUM(E26:E38)</f>
        <v>17371</v>
      </c>
      <c r="F21" s="201"/>
      <c r="G21" s="1531">
        <f>SUM(G26:G38)</f>
        <v>13885</v>
      </c>
      <c r="H21" s="172"/>
      <c r="I21" s="1531">
        <f>SUM(I26:I38)</f>
        <v>3486</v>
      </c>
      <c r="J21" s="172"/>
      <c r="K21" s="1531">
        <f>SUM(K26:K38)</f>
        <v>388</v>
      </c>
      <c r="L21" s="172"/>
      <c r="M21" s="172"/>
      <c r="N21" s="1531">
        <f>SUM(N26:N38)</f>
        <v>66</v>
      </c>
      <c r="O21" s="1531"/>
      <c r="P21" s="1531">
        <f>SUM(P26:P38)</f>
        <v>13496</v>
      </c>
      <c r="Q21" s="172"/>
      <c r="R21" s="1531">
        <f>SUM(R26:R38)</f>
        <v>3420</v>
      </c>
      <c r="S21" s="1531"/>
      <c r="T21" s="1531">
        <f>SUM(T26:T38)</f>
        <v>189865.74300000002</v>
      </c>
      <c r="U21" s="172"/>
      <c r="V21" s="1531">
        <f>SUM(V26:V50)</f>
        <v>44653.338000000003</v>
      </c>
    </row>
    <row r="22" spans="1:23">
      <c r="A22" s="1529"/>
      <c r="B22" s="1537"/>
      <c r="C22" s="207"/>
      <c r="D22" s="207"/>
      <c r="E22" s="1531"/>
      <c r="F22" s="201"/>
      <c r="G22" s="1531"/>
      <c r="H22" s="172"/>
      <c r="I22" s="1531"/>
      <c r="J22" s="172"/>
      <c r="K22" s="1531"/>
      <c r="L22" s="172"/>
      <c r="M22" s="172"/>
      <c r="N22" s="1531"/>
      <c r="O22" s="1531"/>
      <c r="P22" s="1531"/>
      <c r="Q22" s="172"/>
      <c r="R22" s="1531"/>
      <c r="S22" s="1531"/>
      <c r="T22" s="1531"/>
      <c r="U22" s="172"/>
      <c r="V22" s="1531"/>
    </row>
    <row r="23" spans="1:23" ht="6.75" customHeight="1">
      <c r="A23" s="1529"/>
      <c r="B23" s="198"/>
      <c r="C23" s="239"/>
      <c r="D23" s="239"/>
      <c r="E23" s="239"/>
      <c r="F23" s="239"/>
      <c r="G23" s="239"/>
      <c r="H23" s="239"/>
      <c r="I23" s="239"/>
      <c r="J23" s="239"/>
      <c r="K23" s="239"/>
      <c r="L23" s="239"/>
      <c r="M23" s="239"/>
      <c r="N23" s="239"/>
      <c r="O23" s="239"/>
      <c r="P23" s="239"/>
      <c r="Q23" s="239"/>
      <c r="R23" s="239"/>
      <c r="S23" s="239"/>
      <c r="T23" s="240"/>
      <c r="U23" s="240"/>
      <c r="V23" s="240"/>
    </row>
    <row r="24" spans="1:23" ht="12.75" customHeight="1">
      <c r="A24" s="1529"/>
      <c r="B24" s="196"/>
      <c r="C24" s="202"/>
      <c r="D24" s="207"/>
      <c r="E24" s="203"/>
      <c r="F24" s="203"/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203"/>
      <c r="U24" s="203"/>
      <c r="V24" s="203"/>
    </row>
    <row r="25" spans="1:23">
      <c r="A25" s="1529"/>
      <c r="B25" s="200"/>
      <c r="C25" s="207"/>
      <c r="D25" s="207"/>
      <c r="E25" s="203"/>
      <c r="F25" s="203"/>
      <c r="G25" s="203"/>
      <c r="H25" s="203"/>
      <c r="I25" s="203"/>
      <c r="J25" s="203"/>
      <c r="K25" s="203"/>
      <c r="L25" s="203"/>
      <c r="M25" s="203"/>
      <c r="N25" s="203"/>
      <c r="O25" s="203"/>
      <c r="P25" s="203"/>
      <c r="Q25" s="203"/>
      <c r="R25" s="203"/>
      <c r="S25" s="203"/>
      <c r="T25" s="203"/>
      <c r="U25" s="203"/>
      <c r="V25" s="203"/>
    </row>
    <row r="26" spans="1:23">
      <c r="A26" s="1529"/>
      <c r="B26" s="199" t="s">
        <v>86</v>
      </c>
      <c r="C26" s="204">
        <v>1211</v>
      </c>
      <c r="D26" s="207"/>
      <c r="E26" s="171">
        <v>766</v>
      </c>
      <c r="F26" s="171"/>
      <c r="G26" s="205">
        <v>712</v>
      </c>
      <c r="H26" s="205"/>
      <c r="I26" s="205">
        <v>54</v>
      </c>
      <c r="J26" s="205"/>
      <c r="K26" s="205">
        <v>82</v>
      </c>
      <c r="L26" s="205"/>
      <c r="M26" s="205"/>
      <c r="N26" s="205">
        <v>13</v>
      </c>
      <c r="O26" s="205"/>
      <c r="P26" s="205">
        <v>629</v>
      </c>
      <c r="Q26" s="205"/>
      <c r="R26" s="205">
        <v>41</v>
      </c>
      <c r="S26" s="205"/>
      <c r="T26" s="205">
        <v>7194</v>
      </c>
      <c r="U26" s="205"/>
      <c r="V26" s="205">
        <v>510</v>
      </c>
    </row>
    <row r="27" spans="1:23">
      <c r="A27" s="1529"/>
      <c r="B27" s="200" t="s">
        <v>88</v>
      </c>
      <c r="C27" s="202"/>
      <c r="D27" s="207"/>
      <c r="E27" s="171"/>
      <c r="F27" s="203"/>
      <c r="G27" s="203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203"/>
      <c r="T27" s="203"/>
      <c r="U27" s="203"/>
      <c r="V27" s="203"/>
    </row>
    <row r="28" spans="1:23">
      <c r="A28" s="1529"/>
      <c r="B28" s="200"/>
      <c r="C28" s="202"/>
      <c r="D28" s="207"/>
      <c r="E28" s="171"/>
      <c r="F28" s="203"/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</row>
    <row r="29" spans="1:23">
      <c r="A29" s="1529"/>
      <c r="B29" s="200"/>
      <c r="C29" s="207"/>
      <c r="D29" s="207"/>
      <c r="E29" s="171"/>
      <c r="F29" s="203"/>
      <c r="G29" s="203"/>
      <c r="H29" s="203"/>
      <c r="I29" s="203"/>
      <c r="J29" s="203"/>
      <c r="K29" s="203"/>
      <c r="L29" s="203"/>
      <c r="M29" s="203"/>
      <c r="N29" s="203"/>
      <c r="O29" s="203"/>
      <c r="P29" s="203"/>
      <c r="Q29" s="203"/>
      <c r="R29" s="203"/>
      <c r="S29" s="203"/>
      <c r="T29" s="203"/>
      <c r="U29" s="203"/>
      <c r="V29" s="203"/>
    </row>
    <row r="30" spans="1:23">
      <c r="A30" s="1529"/>
      <c r="B30" s="199" t="s">
        <v>89</v>
      </c>
      <c r="C30" s="204">
        <v>1212</v>
      </c>
      <c r="D30" s="207"/>
      <c r="E30" s="171">
        <f>G30+I30</f>
        <v>14774</v>
      </c>
      <c r="F30" s="171"/>
      <c r="G30" s="205">
        <v>11586</v>
      </c>
      <c r="H30" s="205"/>
      <c r="I30" s="205">
        <v>3188</v>
      </c>
      <c r="J30" s="205"/>
      <c r="K30" s="205">
        <v>201</v>
      </c>
      <c r="L30" s="205"/>
      <c r="M30" s="205"/>
      <c r="N30" s="205">
        <v>39</v>
      </c>
      <c r="O30" s="205"/>
      <c r="P30" s="205">
        <v>11385</v>
      </c>
      <c r="Q30" s="205"/>
      <c r="R30" s="205">
        <v>3149</v>
      </c>
      <c r="S30" s="205"/>
      <c r="T30" s="205">
        <v>157903.91</v>
      </c>
      <c r="U30" s="205"/>
      <c r="V30" s="205">
        <v>40323</v>
      </c>
      <c r="W30" s="205"/>
    </row>
    <row r="31" spans="1:23">
      <c r="A31" s="1529"/>
      <c r="B31" s="200" t="s">
        <v>91</v>
      </c>
      <c r="C31" s="202"/>
      <c r="D31" s="207"/>
      <c r="E31" s="171"/>
      <c r="F31" s="203"/>
      <c r="G31" s="203"/>
      <c r="H31" s="203"/>
      <c r="I31" s="203"/>
      <c r="J31" s="203"/>
      <c r="K31" s="203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</row>
    <row r="32" spans="1:23">
      <c r="A32" s="1529"/>
      <c r="B32" s="200"/>
      <c r="C32" s="202"/>
      <c r="D32" s="207"/>
      <c r="E32" s="171"/>
      <c r="F32" s="203"/>
      <c r="G32" s="203"/>
      <c r="H32" s="203"/>
      <c r="I32" s="203"/>
      <c r="J32" s="203"/>
      <c r="K32" s="203"/>
      <c r="L32" s="203"/>
      <c r="M32" s="203"/>
      <c r="N32" s="203"/>
      <c r="O32" s="203"/>
      <c r="P32" s="203"/>
      <c r="Q32" s="203"/>
      <c r="R32" s="203"/>
      <c r="S32" s="203"/>
      <c r="T32" s="203"/>
      <c r="U32" s="203"/>
      <c r="V32" s="203"/>
    </row>
    <row r="33" spans="1:22">
      <c r="A33" s="1529"/>
      <c r="B33" s="200"/>
      <c r="C33" s="207"/>
      <c r="D33" s="207"/>
      <c r="E33" s="171"/>
      <c r="F33" s="203"/>
      <c r="G33" s="203"/>
      <c r="H33" s="203"/>
      <c r="I33" s="203"/>
      <c r="J33" s="203"/>
      <c r="K33" s="203"/>
      <c r="L33" s="203"/>
      <c r="M33" s="203"/>
      <c r="N33" s="203"/>
      <c r="O33" s="203"/>
      <c r="P33" s="203"/>
      <c r="Q33" s="203"/>
      <c r="R33" s="203"/>
      <c r="S33" s="203"/>
      <c r="T33" s="203"/>
      <c r="U33" s="203"/>
      <c r="V33" s="203"/>
    </row>
    <row r="34" spans="1:22">
      <c r="A34" s="1529"/>
      <c r="B34" s="199" t="s">
        <v>92</v>
      </c>
      <c r="C34" s="204">
        <v>1213</v>
      </c>
      <c r="D34" s="207"/>
      <c r="E34" s="171">
        <f>G34+I34</f>
        <v>1641</v>
      </c>
      <c r="F34" s="171"/>
      <c r="G34" s="205">
        <v>1429</v>
      </c>
      <c r="H34" s="205"/>
      <c r="I34" s="205">
        <v>212</v>
      </c>
      <c r="J34" s="205"/>
      <c r="K34" s="205">
        <v>68</v>
      </c>
      <c r="L34" s="205"/>
      <c r="M34" s="205"/>
      <c r="N34" s="205">
        <v>3</v>
      </c>
      <c r="O34" s="205"/>
      <c r="P34" s="205">
        <v>1361</v>
      </c>
      <c r="Q34" s="205"/>
      <c r="R34" s="205">
        <v>209</v>
      </c>
      <c r="S34" s="205"/>
      <c r="T34" s="205">
        <v>23268.252</v>
      </c>
      <c r="U34" s="205"/>
      <c r="V34" s="205">
        <v>3467</v>
      </c>
    </row>
    <row r="35" spans="1:22">
      <c r="A35" s="1529"/>
      <c r="B35" s="200" t="s">
        <v>94</v>
      </c>
      <c r="C35" s="202"/>
      <c r="D35" s="207"/>
      <c r="E35" s="171"/>
      <c r="F35" s="203"/>
      <c r="G35" s="203"/>
      <c r="H35" s="241"/>
      <c r="I35" s="241"/>
      <c r="J35" s="203"/>
      <c r="K35" s="241"/>
      <c r="L35" s="241"/>
      <c r="M35" s="241"/>
      <c r="N35" s="203"/>
      <c r="O35" s="241"/>
      <c r="P35" s="241"/>
      <c r="Q35" s="241"/>
      <c r="R35" s="241"/>
      <c r="S35" s="241"/>
      <c r="T35" s="241"/>
      <c r="U35" s="241"/>
      <c r="V35" s="241"/>
    </row>
    <row r="36" spans="1:22">
      <c r="A36" s="1529"/>
      <c r="B36" s="200"/>
      <c r="C36" s="202"/>
      <c r="D36" s="207"/>
      <c r="E36" s="171"/>
      <c r="F36" s="203"/>
      <c r="G36" s="241"/>
      <c r="H36" s="241"/>
      <c r="I36" s="241"/>
      <c r="J36" s="203"/>
      <c r="K36" s="241"/>
      <c r="L36" s="241"/>
      <c r="M36" s="241"/>
      <c r="N36" s="241"/>
      <c r="O36" s="241"/>
      <c r="P36" s="241"/>
      <c r="Q36" s="241"/>
      <c r="R36" s="241"/>
      <c r="S36" s="241"/>
      <c r="T36" s="241"/>
      <c r="U36" s="241"/>
      <c r="V36" s="241"/>
    </row>
    <row r="37" spans="1:22">
      <c r="A37" s="1529"/>
      <c r="B37" s="200"/>
      <c r="C37" s="207"/>
      <c r="D37" s="207"/>
      <c r="E37" s="171"/>
      <c r="F37" s="203"/>
      <c r="G37" s="203"/>
      <c r="H37" s="203"/>
      <c r="I37" s="203"/>
      <c r="J37" s="203"/>
      <c r="K37" s="203"/>
      <c r="L37" s="203"/>
      <c r="M37" s="203"/>
      <c r="N37" s="203"/>
      <c r="O37" s="203"/>
      <c r="P37" s="203"/>
      <c r="Q37" s="203"/>
      <c r="R37" s="203"/>
      <c r="S37" s="203"/>
      <c r="T37" s="203"/>
      <c r="U37" s="203"/>
      <c r="V37" s="203"/>
    </row>
    <row r="38" spans="1:22" ht="12.75" customHeight="1">
      <c r="A38" s="1529"/>
      <c r="B38" s="199" t="s">
        <v>95</v>
      </c>
      <c r="C38" s="204">
        <v>1219</v>
      </c>
      <c r="D38" s="207"/>
      <c r="E38" s="171">
        <f>G38+I38</f>
        <v>190</v>
      </c>
      <c r="F38" s="171"/>
      <c r="G38" s="205">
        <v>158</v>
      </c>
      <c r="H38" s="205"/>
      <c r="I38" s="205">
        <v>32</v>
      </c>
      <c r="J38" s="205"/>
      <c r="K38" s="205">
        <v>37</v>
      </c>
      <c r="L38" s="205"/>
      <c r="M38" s="205"/>
      <c r="N38" s="205">
        <v>11</v>
      </c>
      <c r="O38" s="205"/>
      <c r="P38" s="205">
        <v>121</v>
      </c>
      <c r="Q38" s="205"/>
      <c r="R38" s="205">
        <v>21</v>
      </c>
      <c r="S38" s="205"/>
      <c r="T38" s="205">
        <v>1499.5809999999999</v>
      </c>
      <c r="U38" s="205"/>
      <c r="V38" s="205">
        <v>353.33800000000002</v>
      </c>
    </row>
    <row r="39" spans="1:22">
      <c r="A39" s="1529"/>
      <c r="B39" s="200" t="s">
        <v>97</v>
      </c>
      <c r="C39" s="202"/>
      <c r="D39" s="207"/>
      <c r="E39" s="171"/>
      <c r="F39" s="203"/>
      <c r="G39" s="203"/>
      <c r="H39" s="203"/>
      <c r="I39" s="203"/>
      <c r="J39" s="203"/>
      <c r="K39" s="203"/>
      <c r="L39" s="203"/>
      <c r="M39" s="203"/>
      <c r="N39" s="203"/>
      <c r="O39" s="203"/>
      <c r="P39" s="203"/>
      <c r="Q39" s="203"/>
      <c r="R39" s="203"/>
      <c r="S39" s="203"/>
      <c r="T39" s="203"/>
      <c r="U39" s="203"/>
      <c r="V39" s="203"/>
    </row>
    <row r="40" spans="1:22">
      <c r="A40" s="1529"/>
      <c r="B40" s="200"/>
      <c r="C40" s="202"/>
      <c r="D40" s="207"/>
      <c r="E40" s="171"/>
      <c r="F40" s="203"/>
      <c r="G40" s="203"/>
      <c r="H40" s="203"/>
      <c r="I40" s="203"/>
      <c r="J40" s="203"/>
      <c r="K40" s="203"/>
      <c r="L40" s="203"/>
      <c r="M40" s="203"/>
      <c r="N40" s="203"/>
      <c r="O40" s="203"/>
      <c r="P40" s="203"/>
      <c r="Q40" s="203"/>
      <c r="R40" s="203"/>
      <c r="S40" s="203"/>
      <c r="T40" s="203"/>
      <c r="U40" s="203"/>
      <c r="V40" s="203"/>
    </row>
    <row r="41" spans="1:22">
      <c r="A41" s="1529"/>
      <c r="B41" s="200"/>
      <c r="C41" s="202"/>
      <c r="D41" s="207"/>
      <c r="E41" s="171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  <c r="R41" s="203"/>
      <c r="S41" s="203"/>
      <c r="T41" s="203"/>
      <c r="U41" s="203"/>
      <c r="V41" s="203"/>
    </row>
    <row r="42" spans="1:22">
      <c r="A42" s="1529"/>
      <c r="B42" s="199" t="s">
        <v>391</v>
      </c>
      <c r="C42" s="206">
        <v>1300</v>
      </c>
      <c r="D42" s="207"/>
      <c r="E42" s="171">
        <f>G42+I42</f>
        <v>0</v>
      </c>
      <c r="F42" s="203"/>
      <c r="G42" s="203">
        <v>0</v>
      </c>
      <c r="H42" s="203"/>
      <c r="I42" s="203">
        <v>0</v>
      </c>
      <c r="J42" s="203"/>
      <c r="K42" s="203">
        <v>0</v>
      </c>
      <c r="L42" s="203"/>
      <c r="M42" s="203"/>
      <c r="N42" s="203">
        <v>0</v>
      </c>
      <c r="O42" s="203"/>
      <c r="P42" s="203">
        <v>0</v>
      </c>
      <c r="Q42" s="203"/>
      <c r="R42" s="203">
        <v>0</v>
      </c>
      <c r="S42" s="203"/>
      <c r="T42" s="203">
        <v>0</v>
      </c>
      <c r="U42" s="203"/>
      <c r="V42" s="203">
        <v>0</v>
      </c>
    </row>
    <row r="43" spans="1:22">
      <c r="A43" s="1529"/>
      <c r="B43" s="200" t="s">
        <v>390</v>
      </c>
      <c r="C43" s="207"/>
      <c r="D43" s="207"/>
      <c r="E43" s="171"/>
      <c r="F43" s="203"/>
      <c r="G43" s="203"/>
      <c r="H43" s="203"/>
      <c r="I43" s="203"/>
      <c r="J43" s="203"/>
      <c r="K43" s="203"/>
      <c r="L43" s="203"/>
      <c r="M43" s="203"/>
      <c r="N43" s="203"/>
      <c r="O43" s="203"/>
      <c r="P43" s="203"/>
      <c r="Q43" s="203"/>
      <c r="R43" s="203"/>
      <c r="S43" s="203"/>
      <c r="T43" s="203"/>
      <c r="U43" s="203"/>
      <c r="V43" s="203"/>
    </row>
    <row r="44" spans="1:22">
      <c r="A44" s="1529"/>
      <c r="B44" s="200"/>
      <c r="C44" s="207"/>
      <c r="D44" s="207"/>
      <c r="E44" s="171"/>
      <c r="F44" s="203"/>
      <c r="G44" s="203"/>
      <c r="H44" s="203"/>
      <c r="I44" s="203"/>
      <c r="J44" s="203"/>
      <c r="K44" s="203"/>
      <c r="L44" s="203"/>
      <c r="M44" s="203"/>
      <c r="N44" s="203"/>
      <c r="O44" s="203"/>
      <c r="P44" s="203"/>
      <c r="Q44" s="203"/>
      <c r="R44" s="203"/>
      <c r="S44" s="203"/>
      <c r="T44" s="203"/>
      <c r="U44" s="203"/>
      <c r="V44" s="203"/>
    </row>
    <row r="45" spans="1:22">
      <c r="A45" s="1529"/>
      <c r="B45" s="200"/>
      <c r="C45" s="207"/>
      <c r="D45" s="207"/>
      <c r="E45" s="171"/>
      <c r="F45" s="203"/>
      <c r="G45" s="203"/>
      <c r="H45" s="203"/>
      <c r="I45" s="203"/>
      <c r="J45" s="203"/>
      <c r="K45" s="203"/>
      <c r="L45" s="203"/>
      <c r="M45" s="203"/>
      <c r="N45" s="203"/>
      <c r="O45" s="203"/>
      <c r="P45" s="203"/>
      <c r="Q45" s="203"/>
      <c r="R45" s="203"/>
      <c r="S45" s="203"/>
      <c r="T45" s="203"/>
      <c r="U45" s="203"/>
      <c r="V45" s="203"/>
    </row>
    <row r="46" spans="1:22">
      <c r="A46" s="1529"/>
      <c r="B46" s="199" t="s">
        <v>389</v>
      </c>
      <c r="C46" s="206">
        <v>1400</v>
      </c>
      <c r="D46" s="207"/>
      <c r="E46" s="171">
        <f>G46+I46</f>
        <v>0</v>
      </c>
      <c r="F46" s="203"/>
      <c r="G46" s="203">
        <v>0</v>
      </c>
      <c r="H46" s="203"/>
      <c r="I46" s="203">
        <v>0</v>
      </c>
      <c r="J46" s="203"/>
      <c r="K46" s="203">
        <v>0</v>
      </c>
      <c r="L46" s="203"/>
      <c r="M46" s="203"/>
      <c r="N46" s="203">
        <v>0</v>
      </c>
      <c r="O46" s="203"/>
      <c r="P46" s="203">
        <v>0</v>
      </c>
      <c r="Q46" s="203"/>
      <c r="R46" s="203">
        <v>0</v>
      </c>
      <c r="S46" s="203"/>
      <c r="T46" s="203">
        <v>0</v>
      </c>
      <c r="U46" s="203"/>
      <c r="V46" s="203">
        <v>0</v>
      </c>
    </row>
    <row r="47" spans="1:22">
      <c r="A47" s="1529"/>
      <c r="B47" s="200" t="s">
        <v>392</v>
      </c>
      <c r="C47" s="202"/>
      <c r="D47" s="207"/>
      <c r="E47" s="171"/>
      <c r="F47" s="203"/>
      <c r="G47" s="203"/>
      <c r="H47" s="203"/>
      <c r="I47" s="203"/>
      <c r="J47" s="203"/>
      <c r="K47" s="203"/>
      <c r="L47" s="203"/>
      <c r="M47" s="203"/>
      <c r="N47" s="203"/>
      <c r="O47" s="203"/>
      <c r="P47" s="203"/>
      <c r="Q47" s="203"/>
      <c r="R47" s="203"/>
      <c r="S47" s="203"/>
      <c r="T47" s="203"/>
      <c r="U47" s="203"/>
      <c r="V47" s="203"/>
    </row>
    <row r="48" spans="1:22">
      <c r="A48" s="1529"/>
      <c r="B48" s="200"/>
      <c r="C48" s="202"/>
      <c r="D48" s="207"/>
      <c r="E48" s="171"/>
      <c r="F48" s="203"/>
      <c r="G48" s="203"/>
      <c r="H48" s="203"/>
      <c r="I48" s="203"/>
      <c r="J48" s="203"/>
      <c r="K48" s="203"/>
      <c r="L48" s="203"/>
      <c r="M48" s="203"/>
      <c r="N48" s="203"/>
      <c r="O48" s="203"/>
      <c r="P48" s="203"/>
      <c r="Q48" s="203"/>
      <c r="R48" s="203"/>
      <c r="S48" s="203"/>
      <c r="T48" s="203"/>
      <c r="U48" s="203"/>
      <c r="V48" s="203"/>
    </row>
    <row r="49" spans="1:34">
      <c r="A49" s="1529"/>
      <c r="B49" s="196"/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7"/>
      <c r="P49" s="207"/>
      <c r="Q49" s="207"/>
      <c r="R49" s="207"/>
      <c r="S49" s="207"/>
      <c r="T49" s="207"/>
      <c r="U49" s="207"/>
      <c r="V49" s="207"/>
      <c r="W49" s="196"/>
      <c r="X49" s="196"/>
      <c r="Y49" s="196"/>
      <c r="Z49" s="196"/>
      <c r="AA49" s="196"/>
      <c r="AB49" s="196"/>
    </row>
    <row r="50" spans="1:34">
      <c r="A50" s="1530"/>
      <c r="B50" s="208"/>
      <c r="C50" s="239"/>
      <c r="D50" s="239"/>
      <c r="E50" s="239"/>
      <c r="F50" s="239"/>
      <c r="G50" s="239"/>
      <c r="H50" s="239"/>
      <c r="I50" s="239"/>
      <c r="J50" s="239"/>
      <c r="K50" s="239"/>
      <c r="L50" s="239"/>
      <c r="M50" s="239"/>
      <c r="N50" s="239"/>
      <c r="O50" s="239"/>
      <c r="P50" s="239"/>
      <c r="Q50" s="239"/>
      <c r="R50" s="239"/>
      <c r="S50" s="239"/>
      <c r="T50" s="239"/>
      <c r="U50" s="239"/>
      <c r="V50" s="239"/>
      <c r="W50" s="196"/>
      <c r="X50" s="196"/>
      <c r="Y50" s="196"/>
      <c r="Z50" s="196"/>
      <c r="AA50" s="196"/>
      <c r="AB50" s="196"/>
    </row>
    <row r="51" spans="1:34">
      <c r="B51" s="196"/>
      <c r="C51" s="207"/>
      <c r="D51" s="207"/>
      <c r="E51" s="207"/>
      <c r="F51" s="207"/>
      <c r="G51" s="207"/>
      <c r="H51" s="207"/>
      <c r="I51" s="207"/>
      <c r="J51" s="207"/>
      <c r="K51" s="207"/>
      <c r="L51" s="207"/>
      <c r="M51" s="207"/>
      <c r="N51" s="207"/>
      <c r="O51" s="207"/>
      <c r="P51" s="207"/>
      <c r="Q51" s="207"/>
      <c r="R51" s="207"/>
      <c r="S51" s="207"/>
      <c r="T51" s="207"/>
      <c r="U51" s="207"/>
      <c r="V51" s="207"/>
      <c r="W51" s="196"/>
      <c r="X51" s="196"/>
      <c r="Y51" s="196"/>
      <c r="Z51" s="196"/>
      <c r="AA51" s="196"/>
      <c r="AB51" s="196"/>
      <c r="AC51" s="196"/>
      <c r="AD51" s="196"/>
      <c r="AE51" s="196"/>
      <c r="AF51" s="196"/>
      <c r="AG51" s="196"/>
      <c r="AH51" s="196"/>
    </row>
    <row r="52" spans="1:34">
      <c r="B52" s="196"/>
      <c r="C52" s="207"/>
      <c r="D52" s="207"/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7"/>
      <c r="P52" s="207"/>
      <c r="Q52" s="207"/>
      <c r="R52" s="207"/>
      <c r="S52" s="207"/>
      <c r="T52" s="207"/>
      <c r="U52" s="207"/>
      <c r="V52" s="207"/>
      <c r="W52" s="196"/>
      <c r="X52" s="196"/>
      <c r="Y52" s="196"/>
      <c r="Z52" s="196"/>
      <c r="AA52" s="196"/>
      <c r="AB52" s="196"/>
      <c r="AC52" s="196"/>
      <c r="AD52" s="196"/>
      <c r="AE52" s="196"/>
      <c r="AF52" s="196"/>
      <c r="AG52" s="196"/>
      <c r="AH52" s="196"/>
    </row>
    <row r="53" spans="1:34">
      <c r="B53" s="196"/>
      <c r="C53" s="207"/>
      <c r="D53" s="207"/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7"/>
      <c r="P53" s="207"/>
      <c r="Q53" s="207"/>
      <c r="R53" s="207"/>
      <c r="S53" s="207"/>
      <c r="T53" s="207"/>
      <c r="U53" s="207"/>
      <c r="V53" s="207"/>
      <c r="W53" s="196"/>
      <c r="X53" s="196"/>
      <c r="Y53" s="196"/>
      <c r="Z53" s="196"/>
      <c r="AA53" s="196"/>
      <c r="AB53" s="196"/>
      <c r="AC53" s="196"/>
      <c r="AD53" s="196"/>
      <c r="AE53" s="196"/>
      <c r="AF53" s="196"/>
      <c r="AG53" s="196"/>
      <c r="AH53" s="196"/>
    </row>
    <row r="54" spans="1:34">
      <c r="B54" s="196"/>
      <c r="C54" s="207"/>
      <c r="D54" s="207"/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7"/>
      <c r="P54" s="207"/>
      <c r="Q54" s="207"/>
      <c r="R54" s="207"/>
      <c r="S54" s="207"/>
      <c r="T54" s="207"/>
      <c r="U54" s="207"/>
      <c r="V54" s="207"/>
      <c r="W54" s="196"/>
      <c r="X54" s="196"/>
      <c r="Y54" s="196"/>
      <c r="Z54" s="196"/>
      <c r="AA54" s="196"/>
      <c r="AB54" s="196"/>
      <c r="AC54" s="196"/>
      <c r="AD54" s="196"/>
      <c r="AE54" s="196"/>
      <c r="AF54" s="196"/>
      <c r="AG54" s="196"/>
      <c r="AH54" s="196"/>
    </row>
    <row r="55" spans="1:34">
      <c r="B55" s="196"/>
      <c r="C55" s="207"/>
      <c r="D55" s="207"/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7"/>
      <c r="P55" s="207"/>
      <c r="Q55" s="207"/>
      <c r="R55" s="207"/>
      <c r="S55" s="207"/>
      <c r="T55" s="207"/>
      <c r="U55" s="207"/>
      <c r="V55" s="207"/>
      <c r="W55" s="196"/>
      <c r="X55" s="196"/>
      <c r="Y55" s="196"/>
      <c r="Z55" s="196"/>
      <c r="AA55" s="196"/>
      <c r="AB55" s="196"/>
      <c r="AC55" s="196"/>
      <c r="AD55" s="196"/>
      <c r="AE55" s="196"/>
      <c r="AF55" s="196"/>
      <c r="AG55" s="196"/>
      <c r="AH55" s="196"/>
    </row>
    <row r="56" spans="1:34">
      <c r="B56" s="196"/>
      <c r="C56" s="207"/>
      <c r="D56" s="207"/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7"/>
      <c r="P56" s="207"/>
      <c r="Q56" s="207"/>
      <c r="R56" s="207"/>
      <c r="S56" s="207"/>
      <c r="T56" s="207"/>
      <c r="U56" s="207"/>
      <c r="V56" s="207"/>
      <c r="W56" s="196"/>
      <c r="X56" s="196"/>
      <c r="Y56" s="196"/>
      <c r="Z56" s="196"/>
      <c r="AA56" s="196"/>
      <c r="AB56" s="196"/>
      <c r="AC56" s="196"/>
      <c r="AD56" s="196"/>
      <c r="AE56" s="196"/>
      <c r="AF56" s="196"/>
      <c r="AG56" s="196"/>
      <c r="AH56" s="196"/>
    </row>
    <row r="57" spans="1:34">
      <c r="B57" s="196"/>
      <c r="C57" s="207"/>
      <c r="D57" s="207"/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7"/>
      <c r="P57" s="207"/>
      <c r="Q57" s="207"/>
      <c r="R57" s="207"/>
      <c r="S57" s="207"/>
      <c r="T57" s="207"/>
      <c r="U57" s="207"/>
      <c r="V57" s="207"/>
      <c r="W57" s="196"/>
      <c r="X57" s="196"/>
      <c r="Y57" s="196"/>
      <c r="Z57" s="196"/>
      <c r="AA57" s="196"/>
      <c r="AB57" s="196"/>
      <c r="AC57" s="196"/>
      <c r="AD57" s="196"/>
      <c r="AE57" s="196"/>
      <c r="AF57" s="196"/>
      <c r="AG57" s="196"/>
      <c r="AH57" s="196"/>
    </row>
    <row r="58" spans="1:34">
      <c r="B58" s="196"/>
      <c r="C58" s="207"/>
      <c r="D58" s="207"/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7"/>
      <c r="P58" s="207"/>
      <c r="Q58" s="207"/>
      <c r="R58" s="207"/>
      <c r="S58" s="207"/>
      <c r="T58" s="207"/>
      <c r="U58" s="207"/>
      <c r="V58" s="207"/>
      <c r="W58" s="196"/>
      <c r="X58" s="196"/>
      <c r="Y58" s="196"/>
      <c r="Z58" s="196"/>
      <c r="AA58" s="196"/>
      <c r="AB58" s="196"/>
      <c r="AC58" s="196"/>
      <c r="AD58" s="196"/>
      <c r="AE58" s="196"/>
      <c r="AF58" s="196"/>
      <c r="AG58" s="196"/>
      <c r="AH58" s="196"/>
    </row>
    <row r="59" spans="1:34">
      <c r="B59" s="196"/>
      <c r="C59" s="207"/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7"/>
      <c r="P59" s="207"/>
      <c r="Q59" s="207"/>
      <c r="R59" s="207"/>
      <c r="S59" s="207"/>
      <c r="T59" s="207"/>
      <c r="U59" s="207"/>
      <c r="V59" s="207"/>
      <c r="W59" s="196"/>
      <c r="X59" s="196"/>
      <c r="Y59" s="196"/>
      <c r="Z59" s="196"/>
      <c r="AA59" s="196"/>
      <c r="AB59" s="196"/>
      <c r="AC59" s="196"/>
      <c r="AD59" s="196"/>
      <c r="AE59" s="196"/>
      <c r="AF59" s="196"/>
      <c r="AG59" s="196"/>
      <c r="AH59" s="196"/>
    </row>
    <row r="60" spans="1:34">
      <c r="B60" s="196"/>
      <c r="C60" s="207"/>
      <c r="D60" s="207"/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7"/>
      <c r="P60" s="207"/>
      <c r="Q60" s="207"/>
      <c r="R60" s="207"/>
      <c r="S60" s="207"/>
      <c r="T60" s="207"/>
      <c r="U60" s="207"/>
      <c r="V60" s="207"/>
      <c r="W60" s="196"/>
      <c r="X60" s="196"/>
      <c r="Y60" s="196"/>
      <c r="Z60" s="196"/>
      <c r="AA60" s="196"/>
      <c r="AB60" s="196"/>
      <c r="AC60" s="196"/>
      <c r="AD60" s="196"/>
      <c r="AE60" s="196"/>
      <c r="AF60" s="196"/>
      <c r="AG60" s="196"/>
      <c r="AH60" s="196"/>
    </row>
    <row r="61" spans="1:34">
      <c r="B61" s="196"/>
      <c r="C61" s="207"/>
      <c r="D61" s="207"/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7"/>
      <c r="P61" s="207"/>
      <c r="Q61" s="207"/>
      <c r="R61" s="207"/>
      <c r="S61" s="207"/>
      <c r="T61" s="207"/>
      <c r="U61" s="207"/>
      <c r="V61" s="207"/>
      <c r="W61" s="196"/>
      <c r="X61" s="196"/>
      <c r="Y61" s="196"/>
      <c r="Z61" s="196"/>
      <c r="AA61" s="196"/>
      <c r="AB61" s="196"/>
      <c r="AC61" s="196"/>
      <c r="AD61" s="196"/>
      <c r="AE61" s="196"/>
      <c r="AF61" s="196"/>
      <c r="AG61" s="196"/>
      <c r="AH61" s="196"/>
    </row>
    <row r="62" spans="1:34">
      <c r="B62" s="196"/>
      <c r="C62" s="207"/>
      <c r="D62" s="207"/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7"/>
      <c r="P62" s="207"/>
      <c r="Q62" s="207"/>
      <c r="R62" s="207"/>
      <c r="S62" s="207"/>
      <c r="T62" s="207"/>
      <c r="U62" s="207"/>
      <c r="V62" s="207"/>
      <c r="W62" s="196"/>
      <c r="X62" s="196"/>
      <c r="Y62" s="196"/>
      <c r="Z62" s="196"/>
      <c r="AA62" s="196"/>
      <c r="AB62" s="196"/>
      <c r="AC62" s="196"/>
      <c r="AD62" s="196"/>
      <c r="AE62" s="196"/>
      <c r="AF62" s="196"/>
      <c r="AG62" s="196"/>
      <c r="AH62" s="196"/>
    </row>
    <row r="63" spans="1:34">
      <c r="B63" s="196"/>
      <c r="C63" s="207"/>
      <c r="D63" s="207"/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7"/>
      <c r="P63" s="207"/>
      <c r="Q63" s="207"/>
      <c r="R63" s="207"/>
      <c r="S63" s="207"/>
      <c r="T63" s="207"/>
      <c r="U63" s="207"/>
      <c r="V63" s="207"/>
      <c r="W63" s="196"/>
      <c r="X63" s="196"/>
      <c r="Y63" s="196"/>
      <c r="Z63" s="196"/>
      <c r="AA63" s="196"/>
      <c r="AB63" s="196"/>
      <c r="AC63" s="196"/>
      <c r="AD63" s="196"/>
      <c r="AE63" s="196"/>
      <c r="AF63" s="196"/>
      <c r="AG63" s="196"/>
      <c r="AH63" s="196"/>
    </row>
    <row r="64" spans="1:34">
      <c r="B64" s="196"/>
      <c r="C64" s="207"/>
      <c r="D64" s="207"/>
      <c r="E64" s="207"/>
      <c r="F64" s="207"/>
      <c r="G64" s="207"/>
      <c r="H64" s="207"/>
      <c r="I64" s="207"/>
      <c r="J64" s="207"/>
      <c r="K64" s="207"/>
      <c r="L64" s="207"/>
      <c r="M64" s="207"/>
      <c r="N64" s="207"/>
      <c r="O64" s="207"/>
      <c r="P64" s="207"/>
      <c r="Q64" s="207"/>
      <c r="R64" s="207"/>
      <c r="S64" s="207"/>
      <c r="T64" s="207"/>
      <c r="U64" s="207"/>
      <c r="V64" s="207"/>
      <c r="W64" s="196"/>
      <c r="X64" s="196"/>
      <c r="Y64" s="196"/>
      <c r="Z64" s="196"/>
      <c r="AA64" s="196"/>
      <c r="AB64" s="196"/>
      <c r="AC64" s="196"/>
      <c r="AD64" s="196"/>
      <c r="AE64" s="196"/>
      <c r="AF64" s="196"/>
      <c r="AG64" s="196"/>
      <c r="AH64" s="196"/>
    </row>
    <row r="65" spans="2:34">
      <c r="B65" s="196"/>
      <c r="C65" s="207"/>
      <c r="D65" s="207"/>
      <c r="E65" s="207"/>
      <c r="F65" s="207"/>
      <c r="G65" s="207"/>
      <c r="H65" s="207"/>
      <c r="I65" s="207"/>
      <c r="J65" s="207"/>
      <c r="K65" s="207"/>
      <c r="L65" s="207"/>
      <c r="M65" s="207"/>
      <c r="N65" s="207"/>
      <c r="O65" s="207"/>
      <c r="P65" s="207"/>
      <c r="Q65" s="207"/>
      <c r="R65" s="207"/>
      <c r="S65" s="207"/>
      <c r="T65" s="207"/>
      <c r="U65" s="207"/>
      <c r="V65" s="207"/>
      <c r="W65" s="196"/>
      <c r="X65" s="196"/>
      <c r="Y65" s="196"/>
      <c r="Z65" s="196"/>
      <c r="AA65" s="196"/>
      <c r="AB65" s="196"/>
      <c r="AC65" s="196"/>
      <c r="AD65" s="196"/>
      <c r="AE65" s="196"/>
      <c r="AF65" s="196"/>
      <c r="AG65" s="196"/>
      <c r="AH65" s="196"/>
    </row>
    <row r="66" spans="2:34">
      <c r="B66" s="196"/>
      <c r="C66" s="207"/>
      <c r="D66" s="207"/>
      <c r="E66" s="207"/>
      <c r="F66" s="207"/>
      <c r="G66" s="207"/>
      <c r="H66" s="207"/>
      <c r="I66" s="207"/>
      <c r="J66" s="207"/>
      <c r="K66" s="207"/>
      <c r="L66" s="207"/>
      <c r="M66" s="207"/>
      <c r="N66" s="207"/>
      <c r="O66" s="207"/>
      <c r="P66" s="207"/>
      <c r="Q66" s="207"/>
      <c r="R66" s="207"/>
      <c r="S66" s="207"/>
      <c r="T66" s="207"/>
      <c r="U66" s="207"/>
      <c r="V66" s="207"/>
      <c r="W66" s="196"/>
      <c r="X66" s="196"/>
      <c r="Y66" s="196"/>
      <c r="Z66" s="196"/>
      <c r="AA66" s="196"/>
      <c r="AB66" s="196"/>
      <c r="AC66" s="196"/>
      <c r="AD66" s="196"/>
      <c r="AE66" s="196"/>
      <c r="AF66" s="196"/>
      <c r="AG66" s="196"/>
      <c r="AH66" s="196"/>
    </row>
  </sheetData>
  <mergeCells count="26">
    <mergeCell ref="N21:N22"/>
    <mergeCell ref="R21:R22"/>
    <mergeCell ref="P8:R8"/>
    <mergeCell ref="P9:R9"/>
    <mergeCell ref="O21:O22"/>
    <mergeCell ref="K10:N10"/>
    <mergeCell ref="K11:N11"/>
    <mergeCell ref="K12:N12"/>
    <mergeCell ref="K13:N13"/>
    <mergeCell ref="K9:N9"/>
    <mergeCell ref="A1:A50"/>
    <mergeCell ref="G21:G22"/>
    <mergeCell ref="G8:I8"/>
    <mergeCell ref="G9:I9"/>
    <mergeCell ref="G10:I10"/>
    <mergeCell ref="B4:V4"/>
    <mergeCell ref="B5:V5"/>
    <mergeCell ref="P21:P22"/>
    <mergeCell ref="S21:S22"/>
    <mergeCell ref="K8:N8"/>
    <mergeCell ref="E21:E22"/>
    <mergeCell ref="B21:B22"/>
    <mergeCell ref="V21:V22"/>
    <mergeCell ref="I21:I22"/>
    <mergeCell ref="T21:T22"/>
    <mergeCell ref="K21:K22"/>
  </mergeCells>
  <phoneticPr fontId="26" type="noConversion"/>
  <pageMargins left="0.25" right="0.34" top="0.5" bottom="0.3" header="0.5" footer="0.5"/>
  <pageSetup paperSize="9" scale="9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 enableFormatConditionsCalculation="0">
    <tabColor indexed="13"/>
  </sheetPr>
  <dimension ref="A1:AK72"/>
  <sheetViews>
    <sheetView topLeftCell="B1" zoomScale="85" zoomScaleNormal="100" zoomScaleSheetLayoutView="75" workbookViewId="0">
      <selection activeCell="B4" sqref="B4:T4"/>
    </sheetView>
  </sheetViews>
  <sheetFormatPr defaultRowHeight="12.75"/>
  <cols>
    <col min="1" max="1" width="7.7109375" style="327" customWidth="1"/>
    <col min="2" max="2" width="44.7109375" style="303" customWidth="1"/>
    <col min="3" max="3" width="9" style="322" customWidth="1"/>
    <col min="4" max="4" width="2.7109375" style="322" customWidth="1"/>
    <col min="5" max="5" width="1.85546875" style="322" customWidth="1"/>
    <col min="6" max="6" width="11.7109375" style="337" customWidth="1"/>
    <col min="7" max="7" width="2.7109375" style="337" customWidth="1"/>
    <col min="8" max="8" width="1.85546875" style="337" customWidth="1"/>
    <col min="9" max="9" width="11.7109375" style="337" customWidth="1"/>
    <col min="10" max="10" width="2.7109375" style="337" customWidth="1"/>
    <col min="11" max="11" width="1.85546875" style="337" customWidth="1"/>
    <col min="12" max="12" width="11.7109375" style="337" customWidth="1"/>
    <col min="13" max="13" width="2.7109375" style="337" customWidth="1"/>
    <col min="14" max="14" width="1.85546875" style="337" customWidth="1"/>
    <col min="15" max="15" width="12.7109375" style="337" customWidth="1"/>
    <col min="16" max="16" width="2.7109375" style="337" customWidth="1"/>
    <col min="17" max="17" width="1.85546875" style="337" customWidth="1"/>
    <col min="18" max="18" width="13.7109375" style="337" customWidth="1"/>
    <col min="19" max="19" width="2.7109375" style="338" customWidth="1"/>
    <col min="20" max="20" width="1.85546875" style="338" customWidth="1"/>
    <col min="21" max="21" width="9.140625" style="336"/>
    <col min="22" max="22" width="11.28515625" style="336" bestFit="1" customWidth="1"/>
    <col min="23" max="23" width="10.28515625" style="336" bestFit="1" customWidth="1"/>
    <col min="24" max="24" width="9.140625" style="336"/>
    <col min="25" max="16384" width="9.140625" style="303"/>
  </cols>
  <sheetData>
    <row r="1" spans="1:25" s="44" customFormat="1">
      <c r="A1" s="1540">
        <v>49</v>
      </c>
      <c r="C1" s="148"/>
      <c r="D1" s="148"/>
      <c r="E1" s="148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  <c r="S1" s="334"/>
      <c r="T1" s="334"/>
      <c r="U1" s="333"/>
      <c r="V1" s="333"/>
      <c r="W1" s="333"/>
      <c r="X1" s="333"/>
    </row>
    <row r="2" spans="1:25" s="44" customFormat="1">
      <c r="A2" s="1541"/>
      <c r="C2" s="148"/>
      <c r="D2" s="148"/>
      <c r="E2" s="148"/>
      <c r="F2" s="332"/>
      <c r="G2" s="332"/>
      <c r="H2" s="332"/>
      <c r="I2" s="332"/>
      <c r="J2" s="332"/>
      <c r="K2" s="332"/>
      <c r="L2" s="332"/>
      <c r="M2" s="332"/>
      <c r="N2" s="332"/>
      <c r="O2" s="332"/>
      <c r="P2" s="332"/>
      <c r="Q2" s="332"/>
      <c r="R2" s="332"/>
      <c r="S2" s="334"/>
      <c r="T2" s="334"/>
      <c r="U2" s="333"/>
      <c r="V2" s="333"/>
      <c r="W2" s="333"/>
      <c r="X2" s="333"/>
    </row>
    <row r="3" spans="1:25" s="44" customFormat="1" ht="12.75" customHeight="1">
      <c r="A3" s="1541"/>
      <c r="C3" s="148"/>
      <c r="D3" s="148"/>
      <c r="E3" s="148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4"/>
      <c r="T3" s="334"/>
      <c r="U3" s="333"/>
      <c r="V3" s="333"/>
      <c r="W3" s="333"/>
      <c r="X3" s="333"/>
    </row>
    <row r="4" spans="1:25" s="302" customFormat="1" ht="12.75" customHeight="1">
      <c r="A4" s="1541"/>
      <c r="B4" s="1544" t="s">
        <v>439</v>
      </c>
      <c r="C4" s="1544"/>
      <c r="D4" s="1544"/>
      <c r="E4" s="1544"/>
      <c r="F4" s="1544"/>
      <c r="G4" s="1544"/>
      <c r="H4" s="1544"/>
      <c r="I4" s="1544"/>
      <c r="J4" s="1544"/>
      <c r="K4" s="1544"/>
      <c r="L4" s="1544"/>
      <c r="M4" s="1544"/>
      <c r="N4" s="1544"/>
      <c r="O4" s="1544"/>
      <c r="P4" s="1544"/>
      <c r="Q4" s="1544"/>
      <c r="R4" s="1544"/>
      <c r="S4" s="1544"/>
      <c r="T4" s="1544"/>
      <c r="U4" s="320"/>
      <c r="V4" s="320"/>
      <c r="W4" s="320"/>
      <c r="X4" s="320"/>
      <c r="Y4" s="328"/>
    </row>
    <row r="5" spans="1:25" ht="12.75" customHeight="1">
      <c r="A5" s="1542"/>
      <c r="B5" s="1545" t="s">
        <v>433</v>
      </c>
      <c r="C5" s="1545"/>
      <c r="D5" s="1545"/>
      <c r="E5" s="1545"/>
      <c r="F5" s="1545"/>
      <c r="G5" s="1545"/>
      <c r="H5" s="1545"/>
      <c r="I5" s="1545"/>
      <c r="J5" s="1545"/>
      <c r="K5" s="1545"/>
      <c r="L5" s="1545"/>
      <c r="M5" s="1545"/>
      <c r="N5" s="1545"/>
      <c r="O5" s="1545"/>
      <c r="P5" s="1545"/>
      <c r="Q5" s="1545"/>
      <c r="R5" s="1545"/>
      <c r="S5" s="1545"/>
      <c r="T5" s="1545"/>
      <c r="U5" s="321"/>
      <c r="V5" s="321"/>
      <c r="W5" s="321"/>
      <c r="X5" s="321"/>
    </row>
    <row r="6" spans="1:25" ht="12.75" customHeight="1">
      <c r="A6" s="1543"/>
      <c r="B6" s="304"/>
      <c r="C6" s="305"/>
      <c r="D6" s="305"/>
      <c r="E6" s="305"/>
      <c r="F6" s="335"/>
      <c r="G6" s="335"/>
      <c r="H6" s="335"/>
      <c r="I6" s="335"/>
      <c r="J6" s="335"/>
      <c r="K6" s="335"/>
      <c r="L6" s="335"/>
      <c r="M6" s="335"/>
      <c r="N6" s="335"/>
      <c r="O6" s="335"/>
      <c r="P6" s="335"/>
      <c r="Q6" s="335"/>
      <c r="R6" s="335"/>
    </row>
    <row r="7" spans="1:25" ht="8.25" customHeight="1">
      <c r="A7" s="1543"/>
    </row>
    <row r="8" spans="1:25" s="302" customFormat="1" ht="12.75" customHeight="1">
      <c r="A8" s="1543"/>
      <c r="B8" s="303"/>
      <c r="C8" s="323" t="s">
        <v>31</v>
      </c>
      <c r="D8" s="323"/>
      <c r="E8" s="318"/>
      <c r="F8" s="1548" t="s">
        <v>396</v>
      </c>
      <c r="G8" s="1548"/>
      <c r="H8" s="1548"/>
      <c r="I8" s="1548"/>
      <c r="J8" s="1548"/>
      <c r="K8" s="1548"/>
      <c r="L8" s="1548"/>
      <c r="M8" s="1548"/>
      <c r="N8" s="1548"/>
      <c r="O8" s="1548"/>
      <c r="P8" s="387"/>
      <c r="Q8" s="350"/>
      <c r="R8" s="342" t="s">
        <v>253</v>
      </c>
      <c r="S8" s="390"/>
      <c r="T8" s="339"/>
      <c r="U8" s="340"/>
      <c r="V8" s="340"/>
      <c r="W8" s="340"/>
      <c r="X8" s="340"/>
    </row>
    <row r="9" spans="1:25" s="302" customFormat="1" ht="12.75" customHeight="1">
      <c r="A9" s="1542"/>
      <c r="C9" s="323" t="s">
        <v>37</v>
      </c>
      <c r="D9" s="323"/>
      <c r="E9" s="318"/>
      <c r="F9" s="1549" t="s">
        <v>397</v>
      </c>
      <c r="G9" s="1549"/>
      <c r="H9" s="1549"/>
      <c r="I9" s="1549"/>
      <c r="J9" s="1549"/>
      <c r="K9" s="1549"/>
      <c r="L9" s="1549"/>
      <c r="M9" s="1549"/>
      <c r="N9" s="1549"/>
      <c r="O9" s="1549"/>
      <c r="P9" s="388"/>
      <c r="Q9" s="370"/>
      <c r="R9" s="342" t="s">
        <v>445</v>
      </c>
      <c r="S9" s="387"/>
      <c r="T9" s="339"/>
      <c r="U9" s="340"/>
      <c r="V9" s="340"/>
      <c r="W9" s="340"/>
      <c r="X9" s="340"/>
    </row>
    <row r="10" spans="1:25" s="302" customFormat="1" ht="12.75" customHeight="1">
      <c r="A10" s="1542"/>
      <c r="C10" s="326" t="s">
        <v>39</v>
      </c>
      <c r="D10" s="326"/>
      <c r="E10" s="322"/>
      <c r="F10" s="389"/>
      <c r="G10" s="389"/>
      <c r="H10" s="389"/>
      <c r="I10" s="389"/>
      <c r="J10" s="389"/>
      <c r="K10" s="389"/>
      <c r="L10" s="389"/>
      <c r="M10" s="389"/>
      <c r="N10" s="389"/>
      <c r="O10" s="389"/>
      <c r="P10" s="387"/>
      <c r="Q10" s="350"/>
      <c r="R10" s="344" t="s">
        <v>395</v>
      </c>
      <c r="S10" s="391"/>
      <c r="T10" s="339"/>
      <c r="U10" s="340"/>
      <c r="V10" s="340"/>
      <c r="W10" s="340"/>
      <c r="X10" s="340"/>
    </row>
    <row r="11" spans="1:25" ht="12.75" customHeight="1">
      <c r="A11" s="1542"/>
      <c r="B11" s="324" t="s">
        <v>38</v>
      </c>
      <c r="C11" s="326" t="s">
        <v>32</v>
      </c>
      <c r="D11" s="326"/>
      <c r="F11" s="342"/>
      <c r="G11" s="342"/>
      <c r="H11" s="342"/>
      <c r="I11" s="342"/>
      <c r="J11" s="342"/>
      <c r="K11" s="342"/>
      <c r="L11" s="342"/>
      <c r="M11" s="342"/>
      <c r="N11" s="347"/>
      <c r="O11" s="347"/>
      <c r="P11" s="347"/>
      <c r="Q11" s="347"/>
      <c r="S11" s="392"/>
      <c r="T11" s="341"/>
      <c r="U11" s="345"/>
      <c r="V11" s="345"/>
      <c r="W11" s="345"/>
      <c r="X11" s="345"/>
    </row>
    <row r="12" spans="1:25" ht="12.75" customHeight="1">
      <c r="A12" s="1543"/>
      <c r="B12" s="325" t="s">
        <v>40</v>
      </c>
      <c r="F12" s="342" t="s">
        <v>442</v>
      </c>
      <c r="G12" s="342"/>
      <c r="H12" s="350"/>
      <c r="I12" s="1548" t="s">
        <v>443</v>
      </c>
      <c r="J12" s="1548"/>
      <c r="K12" s="1548"/>
      <c r="L12" s="1548"/>
      <c r="M12" s="387"/>
      <c r="N12" s="350"/>
      <c r="O12" s="343" t="s">
        <v>428</v>
      </c>
      <c r="P12" s="343"/>
      <c r="Q12" s="347"/>
      <c r="R12" s="344"/>
      <c r="S12" s="392"/>
      <c r="T12" s="341"/>
      <c r="U12" s="345"/>
      <c r="V12" s="345"/>
      <c r="W12" s="345"/>
      <c r="X12" s="345"/>
    </row>
    <row r="13" spans="1:25" ht="12.75" customHeight="1">
      <c r="A13" s="1543"/>
      <c r="F13" s="346" t="s">
        <v>30</v>
      </c>
      <c r="G13" s="346"/>
      <c r="H13" s="370"/>
      <c r="I13" s="1549" t="s">
        <v>204</v>
      </c>
      <c r="J13" s="1549"/>
      <c r="K13" s="1549"/>
      <c r="L13" s="1549"/>
      <c r="M13" s="388"/>
      <c r="N13" s="370"/>
      <c r="O13" s="342" t="s">
        <v>205</v>
      </c>
      <c r="P13" s="342"/>
      <c r="Q13" s="347"/>
      <c r="R13" s="344"/>
      <c r="S13" s="392"/>
      <c r="T13" s="341"/>
      <c r="U13" s="345"/>
      <c r="V13" s="345"/>
      <c r="W13" s="345"/>
      <c r="X13" s="345"/>
    </row>
    <row r="14" spans="1:25" ht="12.75" customHeight="1">
      <c r="A14" s="1543"/>
      <c r="H14" s="370"/>
      <c r="I14" s="335"/>
      <c r="J14" s="335"/>
      <c r="K14" s="335"/>
      <c r="L14" s="335"/>
      <c r="M14" s="335"/>
      <c r="N14" s="370"/>
      <c r="O14" s="346" t="s">
        <v>306</v>
      </c>
      <c r="P14" s="346"/>
      <c r="S14" s="370"/>
      <c r="T14" s="341"/>
      <c r="U14" s="345"/>
      <c r="V14" s="345"/>
      <c r="W14" s="345"/>
      <c r="X14" s="345"/>
    </row>
    <row r="15" spans="1:25" ht="12.75" customHeight="1">
      <c r="A15" s="1543"/>
      <c r="H15" s="370"/>
      <c r="N15" s="370"/>
      <c r="O15" s="346" t="s">
        <v>307</v>
      </c>
      <c r="P15" s="346"/>
      <c r="S15" s="370"/>
      <c r="T15" s="341"/>
      <c r="U15" s="345"/>
      <c r="V15" s="345"/>
      <c r="W15" s="345"/>
      <c r="X15" s="345"/>
    </row>
    <row r="16" spans="1:25" s="302" customFormat="1" ht="12.75" customHeight="1">
      <c r="A16" s="1543"/>
      <c r="B16" s="303"/>
      <c r="C16" s="322"/>
      <c r="D16" s="322"/>
      <c r="E16" s="322"/>
      <c r="F16" s="342"/>
      <c r="G16" s="342"/>
      <c r="H16" s="347"/>
      <c r="I16" s="343" t="s">
        <v>388</v>
      </c>
      <c r="J16" s="343"/>
      <c r="K16" s="347"/>
      <c r="L16" s="343" t="s">
        <v>219</v>
      </c>
      <c r="M16" s="343"/>
      <c r="N16" s="347"/>
      <c r="O16" s="347"/>
      <c r="P16" s="347"/>
      <c r="Q16" s="347"/>
      <c r="R16" s="342"/>
      <c r="S16" s="390"/>
      <c r="T16" s="339"/>
      <c r="U16" s="340"/>
      <c r="V16" s="340"/>
      <c r="W16" s="340"/>
      <c r="X16" s="340"/>
    </row>
    <row r="17" spans="1:24" s="302" customFormat="1" ht="12.75" customHeight="1">
      <c r="A17" s="1542"/>
      <c r="C17" s="318"/>
      <c r="D17" s="318"/>
      <c r="E17" s="318"/>
      <c r="F17" s="347"/>
      <c r="G17" s="347"/>
      <c r="H17" s="342"/>
      <c r="I17" s="346" t="s">
        <v>220</v>
      </c>
      <c r="J17" s="346"/>
      <c r="K17" s="346"/>
      <c r="L17" s="346" t="s">
        <v>221</v>
      </c>
      <c r="M17" s="346"/>
      <c r="N17" s="342"/>
      <c r="O17" s="342"/>
      <c r="P17" s="342"/>
      <c r="Q17" s="342"/>
      <c r="R17" s="347"/>
      <c r="S17" s="350"/>
      <c r="T17" s="339"/>
      <c r="U17" s="340"/>
      <c r="V17" s="340"/>
      <c r="W17" s="340"/>
      <c r="X17" s="340"/>
    </row>
    <row r="18" spans="1:24" s="302" customFormat="1" ht="18" customHeight="1">
      <c r="A18" s="1542"/>
      <c r="B18" s="310"/>
      <c r="C18" s="309"/>
      <c r="D18" s="309"/>
      <c r="E18" s="309"/>
      <c r="F18" s="343" t="s">
        <v>28</v>
      </c>
      <c r="G18" s="343"/>
      <c r="H18" s="343"/>
      <c r="I18" s="343" t="s">
        <v>28</v>
      </c>
      <c r="J18" s="343"/>
      <c r="K18" s="342"/>
      <c r="L18" s="343" t="s">
        <v>28</v>
      </c>
      <c r="M18" s="343"/>
      <c r="N18" s="342"/>
      <c r="O18" s="342" t="s">
        <v>28</v>
      </c>
      <c r="P18" s="342"/>
      <c r="Q18" s="343"/>
      <c r="R18" s="343" t="s">
        <v>28</v>
      </c>
      <c r="S18" s="391"/>
      <c r="T18" s="339"/>
      <c r="U18" s="340"/>
      <c r="V18" s="340"/>
      <c r="W18" s="340"/>
      <c r="X18" s="340"/>
    </row>
    <row r="19" spans="1:24" s="302" customFormat="1" ht="6.75" customHeight="1">
      <c r="A19" s="1542"/>
      <c r="B19" s="312"/>
      <c r="C19" s="313"/>
      <c r="D19" s="313"/>
      <c r="E19" s="313"/>
      <c r="F19" s="348"/>
      <c r="G19" s="348"/>
      <c r="H19" s="348"/>
      <c r="I19" s="348"/>
      <c r="J19" s="348"/>
      <c r="K19" s="348"/>
      <c r="L19" s="348"/>
      <c r="M19" s="348"/>
      <c r="N19" s="348"/>
      <c r="O19" s="348"/>
      <c r="P19" s="348"/>
      <c r="Q19" s="348"/>
      <c r="R19" s="348"/>
      <c r="S19" s="350"/>
      <c r="T19" s="350"/>
      <c r="U19" s="349"/>
      <c r="V19" s="349"/>
      <c r="W19" s="349"/>
      <c r="X19" s="349"/>
    </row>
    <row r="20" spans="1:24" s="302" customFormat="1" ht="6.75" customHeight="1">
      <c r="A20" s="1542"/>
      <c r="C20" s="318"/>
      <c r="D20" s="318"/>
      <c r="E20" s="318"/>
      <c r="F20" s="350"/>
      <c r="G20" s="350"/>
      <c r="H20" s="350"/>
      <c r="I20" s="350"/>
      <c r="J20" s="350"/>
      <c r="K20" s="350"/>
      <c r="L20" s="350"/>
      <c r="M20" s="350"/>
      <c r="N20" s="350"/>
      <c r="O20" s="350"/>
      <c r="P20" s="350"/>
      <c r="Q20" s="350"/>
      <c r="R20" s="350"/>
      <c r="S20" s="350"/>
      <c r="T20" s="351"/>
      <c r="U20" s="349"/>
      <c r="V20" s="349"/>
      <c r="W20" s="349"/>
      <c r="X20" s="349"/>
    </row>
    <row r="21" spans="1:24" s="302" customFormat="1">
      <c r="A21" s="1542"/>
      <c r="B21" s="1546" t="s">
        <v>441</v>
      </c>
      <c r="C21" s="309"/>
      <c r="D21" s="309"/>
      <c r="E21" s="309"/>
      <c r="F21" s="1538">
        <f>SUM(F25:F40)</f>
        <v>158236.95799999998</v>
      </c>
      <c r="G21" s="352"/>
      <c r="H21" s="353"/>
      <c r="I21" s="1538">
        <f>SUM(I25:I40)</f>
        <v>144884.851</v>
      </c>
      <c r="J21" s="353"/>
      <c r="K21" s="353"/>
      <c r="L21" s="1538">
        <f>SUM(L25:L40)</f>
        <v>8387.2880000000005</v>
      </c>
      <c r="M21" s="353"/>
      <c r="N21" s="353"/>
      <c r="O21" s="1538">
        <f>SUM(O25:O40)</f>
        <v>4964.8189999999995</v>
      </c>
      <c r="P21" s="354"/>
      <c r="Q21" s="353"/>
      <c r="R21" s="1538">
        <f>SUM(R25:R40)</f>
        <v>33428.262999999999</v>
      </c>
      <c r="S21" s="329"/>
      <c r="T21" s="355"/>
      <c r="U21" s="356"/>
      <c r="V21" s="356"/>
      <c r="W21" s="356"/>
      <c r="X21" s="356"/>
    </row>
    <row r="22" spans="1:24" s="302" customFormat="1">
      <c r="A22" s="1542"/>
      <c r="B22" s="1547"/>
      <c r="C22" s="313"/>
      <c r="D22" s="313"/>
      <c r="E22" s="313"/>
      <c r="F22" s="1539"/>
      <c r="G22" s="357"/>
      <c r="H22" s="358"/>
      <c r="I22" s="1539"/>
      <c r="J22" s="358"/>
      <c r="K22" s="358"/>
      <c r="L22" s="1539"/>
      <c r="M22" s="358"/>
      <c r="N22" s="358"/>
      <c r="O22" s="1539"/>
      <c r="P22" s="358"/>
      <c r="Q22" s="358"/>
      <c r="R22" s="1539"/>
      <c r="S22" s="361"/>
      <c r="T22" s="355"/>
      <c r="U22" s="359"/>
      <c r="V22" s="359"/>
      <c r="W22" s="359"/>
      <c r="X22" s="359"/>
    </row>
    <row r="23" spans="1:24" s="302" customFormat="1">
      <c r="A23" s="1542"/>
      <c r="B23" s="360"/>
      <c r="C23" s="309"/>
      <c r="D23" s="309"/>
      <c r="E23" s="309"/>
      <c r="F23" s="352"/>
      <c r="G23" s="352"/>
      <c r="H23" s="353"/>
      <c r="I23" s="353"/>
      <c r="J23" s="353"/>
      <c r="K23" s="353"/>
      <c r="L23" s="353"/>
      <c r="M23" s="353"/>
      <c r="N23" s="353"/>
      <c r="O23" s="353"/>
      <c r="P23" s="353"/>
      <c r="Q23" s="353"/>
      <c r="R23" s="352"/>
      <c r="S23" s="361"/>
      <c r="T23" s="355"/>
      <c r="U23" s="359"/>
      <c r="V23" s="359"/>
      <c r="W23" s="362"/>
      <c r="X23" s="359"/>
    </row>
    <row r="24" spans="1:24" s="302" customFormat="1">
      <c r="A24" s="1542"/>
      <c r="B24" s="360"/>
      <c r="C24" s="309"/>
      <c r="D24" s="309"/>
      <c r="E24" s="309"/>
      <c r="F24" s="352"/>
      <c r="G24" s="352"/>
      <c r="H24" s="353"/>
      <c r="I24" s="353"/>
      <c r="J24" s="353"/>
      <c r="K24" s="353"/>
      <c r="L24" s="353"/>
      <c r="M24" s="353"/>
      <c r="N24" s="353"/>
      <c r="O24" s="353"/>
      <c r="P24" s="353"/>
      <c r="Q24" s="353"/>
      <c r="R24" s="352"/>
      <c r="S24" s="361"/>
      <c r="T24" s="355"/>
      <c r="U24" s="359"/>
      <c r="V24" s="359"/>
      <c r="W24" s="362"/>
      <c r="X24" s="359"/>
    </row>
    <row r="25" spans="1:24" s="302" customFormat="1">
      <c r="A25" s="1542"/>
      <c r="B25" s="324" t="s">
        <v>86</v>
      </c>
      <c r="C25" s="363" t="s">
        <v>87</v>
      </c>
      <c r="D25" s="318"/>
      <c r="E25" s="318"/>
      <c r="F25" s="374">
        <f>SUM(I25:O25)</f>
        <v>6170.21</v>
      </c>
      <c r="G25" s="379"/>
      <c r="H25" s="379"/>
      <c r="I25" s="374">
        <v>6114</v>
      </c>
      <c r="J25" s="374"/>
      <c r="K25" s="374"/>
      <c r="L25" s="374">
        <v>8.1</v>
      </c>
      <c r="M25" s="374"/>
      <c r="N25" s="374"/>
      <c r="O25" s="374">
        <v>48.11</v>
      </c>
      <c r="P25" s="374"/>
      <c r="Q25" s="374"/>
      <c r="R25" s="374">
        <v>488.34300000000002</v>
      </c>
      <c r="S25" s="351"/>
      <c r="T25" s="351"/>
      <c r="U25" s="349"/>
      <c r="V25" s="349"/>
      <c r="W25" s="362"/>
      <c r="X25" s="349"/>
    </row>
    <row r="26" spans="1:24">
      <c r="A26" s="1542"/>
      <c r="B26" s="325" t="s">
        <v>88</v>
      </c>
      <c r="C26" s="365"/>
      <c r="F26" s="380"/>
      <c r="G26" s="381"/>
      <c r="H26" s="381"/>
      <c r="I26" s="381"/>
      <c r="J26" s="381"/>
      <c r="K26" s="381"/>
      <c r="L26" s="381"/>
      <c r="M26" s="381"/>
      <c r="N26" s="381"/>
      <c r="O26" s="381"/>
      <c r="P26" s="381"/>
      <c r="Q26" s="381"/>
      <c r="R26" s="381"/>
      <c r="W26" s="367"/>
    </row>
    <row r="27" spans="1:24">
      <c r="A27" s="1543"/>
      <c r="B27" s="325"/>
      <c r="C27" s="365"/>
      <c r="F27" s="380"/>
      <c r="G27" s="381"/>
      <c r="H27" s="381"/>
      <c r="I27" s="381"/>
      <c r="J27" s="381"/>
      <c r="K27" s="381"/>
      <c r="L27" s="381"/>
      <c r="M27" s="381"/>
      <c r="N27" s="381"/>
      <c r="O27" s="381"/>
      <c r="P27" s="381"/>
      <c r="Q27" s="381"/>
      <c r="R27" s="381"/>
      <c r="W27" s="367"/>
    </row>
    <row r="28" spans="1:24">
      <c r="A28" s="1543"/>
      <c r="B28" s="325"/>
      <c r="C28" s="365"/>
      <c r="F28" s="380"/>
      <c r="G28" s="381"/>
      <c r="H28" s="381"/>
      <c r="I28" s="381"/>
      <c r="J28" s="381"/>
      <c r="K28" s="381"/>
      <c r="L28" s="381"/>
      <c r="M28" s="381"/>
      <c r="N28" s="381"/>
      <c r="O28" s="381"/>
      <c r="P28" s="381"/>
      <c r="Q28" s="381"/>
      <c r="R28" s="381"/>
      <c r="W28" s="367"/>
    </row>
    <row r="29" spans="1:24" ht="12.75" customHeight="1">
      <c r="A29" s="1543"/>
      <c r="B29" s="311"/>
      <c r="F29" s="380"/>
      <c r="G29" s="381"/>
      <c r="H29" s="381"/>
      <c r="I29" s="381"/>
      <c r="J29" s="381"/>
      <c r="K29" s="381"/>
      <c r="L29" s="381"/>
      <c r="M29" s="381"/>
      <c r="N29" s="381"/>
      <c r="O29" s="381"/>
      <c r="P29" s="381"/>
      <c r="Q29" s="381"/>
      <c r="R29" s="381"/>
    </row>
    <row r="30" spans="1:24" s="302" customFormat="1" ht="12.75" customHeight="1">
      <c r="A30" s="1543"/>
      <c r="B30" s="308" t="s">
        <v>89</v>
      </c>
      <c r="C30" s="317" t="s">
        <v>90</v>
      </c>
      <c r="D30" s="318"/>
      <c r="E30" s="318"/>
      <c r="F30" s="374">
        <f>SUM(I30:O30)</f>
        <v>145313.234</v>
      </c>
      <c r="G30" s="379"/>
      <c r="H30" s="379"/>
      <c r="I30" s="374">
        <v>132595</v>
      </c>
      <c r="J30" s="374"/>
      <c r="K30" s="374"/>
      <c r="L30" s="374">
        <v>8182.2340000000004</v>
      </c>
      <c r="M30" s="374"/>
      <c r="N30" s="374"/>
      <c r="O30" s="374">
        <v>4536</v>
      </c>
      <c r="P30" s="374"/>
      <c r="Q30" s="374"/>
      <c r="R30" s="374">
        <v>31648</v>
      </c>
      <c r="S30" s="351"/>
      <c r="T30" s="351"/>
      <c r="U30" s="349"/>
      <c r="V30" s="349"/>
      <c r="W30" s="349"/>
      <c r="X30" s="349"/>
    </row>
    <row r="31" spans="1:24" ht="12.75" customHeight="1">
      <c r="A31" s="1542"/>
      <c r="B31" s="311" t="s">
        <v>91</v>
      </c>
      <c r="C31" s="315"/>
      <c r="F31" s="380"/>
      <c r="G31" s="381"/>
      <c r="H31" s="381"/>
      <c r="I31" s="381"/>
      <c r="J31" s="381"/>
      <c r="K31" s="381"/>
      <c r="L31" s="381"/>
      <c r="M31" s="381"/>
      <c r="N31" s="381"/>
      <c r="O31" s="381"/>
      <c r="P31" s="381"/>
      <c r="Q31" s="381"/>
      <c r="R31" s="381"/>
    </row>
    <row r="32" spans="1:24" ht="12.75" customHeight="1">
      <c r="A32" s="1543"/>
      <c r="B32" s="311"/>
      <c r="C32" s="315"/>
      <c r="F32" s="380"/>
      <c r="G32" s="381"/>
      <c r="H32" s="381"/>
      <c r="I32" s="381"/>
      <c r="J32" s="381"/>
      <c r="K32" s="381"/>
      <c r="L32" s="381"/>
      <c r="M32" s="381"/>
      <c r="N32" s="381"/>
      <c r="O32" s="381"/>
      <c r="P32" s="381"/>
      <c r="Q32" s="381"/>
      <c r="R32" s="381"/>
    </row>
    <row r="33" spans="1:37" ht="12.75" customHeight="1">
      <c r="A33" s="1543"/>
      <c r="B33" s="311"/>
      <c r="C33" s="315"/>
      <c r="F33" s="380"/>
      <c r="G33" s="381"/>
      <c r="H33" s="381"/>
      <c r="I33" s="381"/>
      <c r="J33" s="381"/>
      <c r="K33" s="381"/>
      <c r="L33" s="381"/>
      <c r="M33" s="381"/>
      <c r="N33" s="381"/>
      <c r="O33" s="381"/>
      <c r="P33" s="381"/>
      <c r="Q33" s="381"/>
      <c r="R33" s="381"/>
    </row>
    <row r="34" spans="1:37" ht="12.75" customHeight="1">
      <c r="A34" s="1543"/>
      <c r="B34" s="311"/>
      <c r="F34" s="380"/>
      <c r="G34" s="381"/>
      <c r="H34" s="381"/>
      <c r="I34" s="381"/>
      <c r="J34" s="381"/>
      <c r="K34" s="381"/>
      <c r="L34" s="381"/>
      <c r="M34" s="381"/>
      <c r="N34" s="381"/>
      <c r="O34" s="381"/>
      <c r="P34" s="381"/>
      <c r="Q34" s="381"/>
      <c r="R34" s="381"/>
    </row>
    <row r="35" spans="1:37" s="302" customFormat="1" ht="12.75" customHeight="1">
      <c r="A35" s="1543"/>
      <c r="B35" s="308" t="s">
        <v>444</v>
      </c>
      <c r="C35" s="317" t="s">
        <v>93</v>
      </c>
      <c r="D35" s="318"/>
      <c r="E35" s="318"/>
      <c r="F35" s="374">
        <f>SUM(I35:O35)</f>
        <v>6319.5990000000002</v>
      </c>
      <c r="G35" s="379"/>
      <c r="H35" s="379"/>
      <c r="I35" s="374">
        <v>5787</v>
      </c>
      <c r="J35" s="374"/>
      <c r="K35" s="374"/>
      <c r="L35" s="374">
        <v>192.59899999999999</v>
      </c>
      <c r="M35" s="374"/>
      <c r="N35" s="374"/>
      <c r="O35" s="374">
        <v>340</v>
      </c>
      <c r="P35" s="374"/>
      <c r="Q35" s="374"/>
      <c r="R35" s="374">
        <v>463.62200000000001</v>
      </c>
      <c r="S35" s="351"/>
      <c r="T35" s="351"/>
      <c r="U35" s="349"/>
      <c r="V35" s="349"/>
      <c r="W35" s="349"/>
      <c r="X35" s="349"/>
    </row>
    <row r="36" spans="1:37" s="302" customFormat="1">
      <c r="A36" s="1542"/>
      <c r="B36" s="311" t="s">
        <v>94</v>
      </c>
      <c r="C36" s="315"/>
      <c r="D36" s="314"/>
      <c r="E36" s="318"/>
      <c r="F36" s="374"/>
      <c r="G36" s="382"/>
      <c r="H36" s="382"/>
      <c r="I36" s="382"/>
      <c r="J36" s="382"/>
      <c r="K36" s="382"/>
      <c r="L36" s="382"/>
      <c r="M36" s="382"/>
      <c r="N36" s="382"/>
      <c r="O36" s="382"/>
      <c r="P36" s="382"/>
      <c r="Q36" s="382"/>
      <c r="R36" s="382"/>
      <c r="S36" s="351"/>
      <c r="T36" s="351"/>
      <c r="U36" s="349"/>
      <c r="V36" s="349"/>
      <c r="W36" s="349"/>
      <c r="X36" s="349"/>
    </row>
    <row r="37" spans="1:37" s="302" customFormat="1">
      <c r="A37" s="1542"/>
      <c r="B37" s="311"/>
      <c r="C37" s="315"/>
      <c r="D37" s="314"/>
      <c r="E37" s="318"/>
      <c r="F37" s="374"/>
      <c r="G37" s="382"/>
      <c r="H37" s="382"/>
      <c r="I37" s="382"/>
      <c r="J37" s="382"/>
      <c r="K37" s="382"/>
      <c r="L37" s="382"/>
      <c r="M37" s="382"/>
      <c r="N37" s="382"/>
      <c r="O37" s="382"/>
      <c r="P37" s="382"/>
      <c r="Q37" s="382"/>
      <c r="R37" s="382"/>
      <c r="S37" s="351"/>
      <c r="T37" s="351"/>
      <c r="U37" s="349"/>
      <c r="V37" s="349"/>
      <c r="W37" s="349"/>
      <c r="X37" s="349"/>
    </row>
    <row r="38" spans="1:37" s="302" customFormat="1">
      <c r="A38" s="1542"/>
      <c r="B38" s="311"/>
      <c r="C38" s="315"/>
      <c r="D38" s="314"/>
      <c r="E38" s="318"/>
      <c r="F38" s="374"/>
      <c r="G38" s="382"/>
      <c r="H38" s="382"/>
      <c r="I38" s="382"/>
      <c r="J38" s="382"/>
      <c r="K38" s="382"/>
      <c r="L38" s="382"/>
      <c r="M38" s="382"/>
      <c r="N38" s="382"/>
      <c r="O38" s="382"/>
      <c r="P38" s="382"/>
      <c r="Q38" s="382"/>
      <c r="R38" s="382"/>
      <c r="S38" s="351"/>
      <c r="T38" s="351"/>
      <c r="U38" s="349"/>
      <c r="V38" s="349"/>
      <c r="W38" s="349"/>
      <c r="X38" s="349"/>
    </row>
    <row r="39" spans="1:37" s="302" customFormat="1">
      <c r="A39" s="1542"/>
      <c r="B39" s="311"/>
      <c r="C39" s="315"/>
      <c r="D39" s="314"/>
      <c r="E39" s="318"/>
      <c r="F39" s="374"/>
      <c r="G39" s="382"/>
      <c r="H39" s="382"/>
      <c r="I39" s="382"/>
      <c r="J39" s="382"/>
      <c r="K39" s="382"/>
      <c r="L39" s="382"/>
      <c r="M39" s="382"/>
      <c r="N39" s="382"/>
      <c r="O39" s="382"/>
      <c r="P39" s="382"/>
      <c r="Q39" s="382"/>
      <c r="R39" s="382"/>
      <c r="S39" s="351"/>
      <c r="T39" s="351"/>
      <c r="U39" s="349"/>
      <c r="V39" s="349"/>
      <c r="W39" s="349"/>
      <c r="X39" s="349"/>
    </row>
    <row r="40" spans="1:37" s="302" customFormat="1">
      <c r="A40" s="1542"/>
      <c r="B40" s="308" t="s">
        <v>95</v>
      </c>
      <c r="C40" s="378" t="s">
        <v>96</v>
      </c>
      <c r="D40" s="317"/>
      <c r="E40" s="318"/>
      <c r="F40" s="374">
        <f>SUM(I40:O40)</f>
        <v>433.91500000000002</v>
      </c>
      <c r="G40" s="379"/>
      <c r="H40" s="379"/>
      <c r="I40" s="374">
        <v>388.851</v>
      </c>
      <c r="J40" s="374"/>
      <c r="K40" s="374"/>
      <c r="L40" s="374">
        <v>4.3550000000000004</v>
      </c>
      <c r="M40" s="374"/>
      <c r="N40" s="374"/>
      <c r="O40" s="374">
        <v>40.709000000000003</v>
      </c>
      <c r="P40" s="374"/>
      <c r="Q40" s="374"/>
      <c r="R40" s="374">
        <f>828.678-0.38</f>
        <v>828.298</v>
      </c>
      <c r="S40" s="351"/>
      <c r="T40" s="351"/>
      <c r="U40" s="349"/>
      <c r="V40" s="349"/>
      <c r="W40" s="349"/>
      <c r="X40" s="349"/>
    </row>
    <row r="41" spans="1:37">
      <c r="A41" s="1542"/>
      <c r="B41" s="311" t="s">
        <v>97</v>
      </c>
      <c r="C41" s="365"/>
      <c r="D41" s="365"/>
      <c r="F41" s="381"/>
      <c r="G41" s="381"/>
      <c r="H41" s="381"/>
      <c r="I41" s="381"/>
      <c r="J41" s="381"/>
      <c r="K41" s="381"/>
      <c r="L41" s="381"/>
      <c r="M41" s="381"/>
      <c r="N41" s="381"/>
      <c r="O41" s="381"/>
      <c r="P41" s="381"/>
      <c r="Q41" s="381"/>
      <c r="R41" s="381"/>
    </row>
    <row r="42" spans="1:37">
      <c r="A42" s="1543"/>
      <c r="B42" s="311"/>
      <c r="C42" s="365"/>
      <c r="D42" s="365"/>
    </row>
    <row r="43" spans="1:37">
      <c r="A43" s="1543"/>
      <c r="B43" s="311"/>
      <c r="C43" s="365"/>
      <c r="D43" s="365"/>
    </row>
    <row r="44" spans="1:37" s="302" customFormat="1">
      <c r="A44" s="1543"/>
      <c r="B44" s="308"/>
      <c r="C44" s="368"/>
      <c r="D44" s="318"/>
      <c r="E44" s="318"/>
      <c r="F44" s="319"/>
      <c r="G44" s="364"/>
      <c r="H44" s="364"/>
      <c r="I44" s="319"/>
      <c r="J44" s="319"/>
      <c r="K44" s="319"/>
      <c r="L44" s="319"/>
      <c r="M44" s="319"/>
      <c r="N44" s="319"/>
      <c r="O44" s="319"/>
      <c r="P44" s="319"/>
      <c r="Q44" s="319"/>
      <c r="R44" s="319"/>
      <c r="S44" s="351"/>
      <c r="T44" s="351"/>
      <c r="U44" s="349"/>
      <c r="V44" s="349"/>
      <c r="W44" s="349"/>
      <c r="X44" s="349"/>
    </row>
    <row r="45" spans="1:37">
      <c r="A45" s="1542"/>
      <c r="B45" s="311"/>
    </row>
    <row r="46" spans="1:37">
      <c r="A46" s="1543"/>
      <c r="I46" s="369"/>
      <c r="J46" s="369"/>
      <c r="K46" s="369"/>
      <c r="L46" s="369"/>
      <c r="M46" s="369"/>
      <c r="N46" s="369"/>
      <c r="O46" s="369"/>
      <c r="P46" s="369"/>
      <c r="Q46" s="369"/>
      <c r="R46" s="369"/>
    </row>
    <row r="47" spans="1:37">
      <c r="A47" s="1543"/>
      <c r="B47" s="306"/>
      <c r="C47" s="307"/>
      <c r="D47" s="307"/>
      <c r="E47" s="307"/>
      <c r="F47" s="370"/>
      <c r="G47" s="370"/>
      <c r="H47" s="370"/>
      <c r="I47" s="316"/>
      <c r="J47" s="316"/>
      <c r="K47" s="316"/>
      <c r="L47" s="316"/>
      <c r="M47" s="316"/>
      <c r="N47" s="316"/>
      <c r="O47" s="316"/>
      <c r="P47" s="316"/>
      <c r="Q47" s="316"/>
      <c r="R47" s="316"/>
      <c r="U47" s="338"/>
      <c r="V47" s="338"/>
      <c r="W47" s="338"/>
      <c r="X47" s="338"/>
      <c r="Y47" s="306"/>
      <c r="Z47" s="306"/>
      <c r="AA47" s="306"/>
      <c r="AB47" s="306"/>
      <c r="AC47" s="306"/>
      <c r="AD47" s="306"/>
      <c r="AE47" s="306"/>
      <c r="AF47" s="306"/>
      <c r="AG47" s="306"/>
      <c r="AH47" s="306"/>
      <c r="AI47" s="306"/>
      <c r="AJ47" s="306"/>
      <c r="AK47" s="306"/>
    </row>
    <row r="48" spans="1:37">
      <c r="A48" s="1543"/>
      <c r="B48" s="304"/>
      <c r="C48" s="305"/>
      <c r="D48" s="305"/>
      <c r="E48" s="305"/>
      <c r="F48" s="335"/>
      <c r="G48" s="335"/>
      <c r="H48" s="335"/>
      <c r="I48" s="335"/>
      <c r="J48" s="335"/>
      <c r="K48" s="335"/>
      <c r="L48" s="335"/>
      <c r="M48" s="335"/>
      <c r="N48" s="335"/>
      <c r="O48" s="335"/>
      <c r="P48" s="335"/>
      <c r="Q48" s="335"/>
      <c r="R48" s="335"/>
      <c r="U48" s="338"/>
      <c r="V48" s="338"/>
      <c r="W48" s="338"/>
      <c r="X48" s="338"/>
      <c r="Y48" s="306"/>
      <c r="Z48" s="306"/>
      <c r="AA48" s="306"/>
      <c r="AB48" s="306"/>
      <c r="AC48" s="306"/>
      <c r="AD48" s="306"/>
      <c r="AE48" s="306"/>
      <c r="AF48" s="306"/>
      <c r="AG48" s="306"/>
      <c r="AH48" s="306"/>
      <c r="AI48" s="306"/>
      <c r="AJ48" s="306"/>
      <c r="AK48" s="306"/>
    </row>
    <row r="49" spans="2:37">
      <c r="B49" s="306"/>
      <c r="C49" s="307"/>
      <c r="D49" s="307"/>
      <c r="E49" s="307"/>
      <c r="F49" s="370"/>
      <c r="G49" s="370"/>
      <c r="H49" s="370"/>
      <c r="I49" s="370"/>
      <c r="J49" s="370"/>
      <c r="K49" s="370"/>
      <c r="L49" s="370"/>
      <c r="M49" s="370"/>
      <c r="N49" s="370"/>
      <c r="O49" s="370"/>
      <c r="P49" s="370"/>
      <c r="Q49" s="370"/>
      <c r="R49" s="370"/>
      <c r="U49" s="338"/>
      <c r="V49" s="338"/>
      <c r="W49" s="338"/>
      <c r="X49" s="338"/>
      <c r="Y49" s="306"/>
      <c r="Z49" s="306"/>
      <c r="AA49" s="306"/>
      <c r="AB49" s="306"/>
      <c r="AC49" s="306"/>
      <c r="AD49" s="306"/>
      <c r="AE49" s="306"/>
      <c r="AF49" s="306"/>
      <c r="AG49" s="306"/>
      <c r="AH49" s="306"/>
      <c r="AI49" s="306"/>
      <c r="AJ49" s="306"/>
      <c r="AK49" s="306"/>
    </row>
    <row r="50" spans="2:37">
      <c r="D50" s="371"/>
      <c r="E50" s="371"/>
    </row>
    <row r="51" spans="2:37">
      <c r="D51" s="371"/>
      <c r="E51" s="371"/>
      <c r="F51" s="372"/>
      <c r="G51" s="372"/>
      <c r="H51" s="372"/>
      <c r="I51" s="366"/>
      <c r="J51" s="366"/>
      <c r="K51" s="366"/>
      <c r="L51" s="366"/>
      <c r="M51" s="366"/>
      <c r="N51" s="366"/>
      <c r="O51" s="366"/>
      <c r="P51" s="366"/>
      <c r="Q51" s="366"/>
      <c r="R51" s="366"/>
    </row>
    <row r="52" spans="2:37">
      <c r="D52" s="371"/>
      <c r="E52" s="371"/>
      <c r="F52" s="372"/>
      <c r="G52" s="372"/>
      <c r="H52" s="372"/>
      <c r="I52" s="366"/>
      <c r="J52" s="366"/>
      <c r="K52" s="366"/>
      <c r="L52" s="366"/>
      <c r="M52" s="366"/>
      <c r="N52" s="366"/>
      <c r="O52" s="366"/>
      <c r="P52" s="366"/>
      <c r="Q52" s="366"/>
      <c r="R52" s="366"/>
    </row>
    <row r="53" spans="2:37">
      <c r="D53" s="371"/>
      <c r="E53" s="371"/>
      <c r="F53" s="373"/>
      <c r="G53" s="372"/>
      <c r="H53" s="372"/>
      <c r="I53" s="366"/>
      <c r="J53" s="366"/>
      <c r="K53" s="366"/>
      <c r="L53" s="366"/>
      <c r="M53" s="366"/>
      <c r="N53" s="366"/>
      <c r="O53" s="366"/>
      <c r="P53" s="366"/>
      <c r="Q53" s="366"/>
      <c r="R53" s="366"/>
    </row>
    <row r="54" spans="2:37">
      <c r="D54" s="371"/>
      <c r="E54" s="371"/>
    </row>
    <row r="55" spans="2:37">
      <c r="D55" s="371"/>
      <c r="E55" s="371"/>
      <c r="F55" s="372"/>
      <c r="G55" s="372"/>
      <c r="H55" s="372"/>
      <c r="I55" s="366"/>
      <c r="J55" s="366"/>
      <c r="K55" s="366"/>
      <c r="L55" s="366"/>
      <c r="M55" s="366"/>
      <c r="N55" s="366"/>
      <c r="O55" s="366"/>
      <c r="P55" s="366"/>
      <c r="Q55" s="366"/>
      <c r="R55" s="366"/>
    </row>
    <row r="56" spans="2:37">
      <c r="D56" s="371"/>
      <c r="E56" s="371"/>
      <c r="F56" s="372"/>
      <c r="G56" s="372"/>
      <c r="H56" s="372"/>
      <c r="I56" s="366"/>
      <c r="J56" s="366"/>
      <c r="K56" s="366"/>
      <c r="L56" s="366"/>
      <c r="M56" s="366"/>
      <c r="N56" s="366"/>
      <c r="O56" s="366"/>
      <c r="P56" s="366"/>
      <c r="Q56" s="366"/>
      <c r="R56" s="366"/>
    </row>
    <row r="57" spans="2:37">
      <c r="D57" s="371"/>
      <c r="E57" s="371"/>
      <c r="F57" s="373"/>
      <c r="G57" s="372"/>
      <c r="H57" s="372"/>
      <c r="I57" s="366"/>
      <c r="J57" s="366"/>
      <c r="K57" s="366"/>
      <c r="L57" s="366"/>
      <c r="M57" s="366"/>
      <c r="N57" s="366"/>
      <c r="O57" s="366"/>
      <c r="P57" s="366"/>
      <c r="Q57" s="366"/>
      <c r="R57" s="366"/>
    </row>
    <row r="58" spans="2:37">
      <c r="D58" s="371"/>
      <c r="E58" s="371"/>
    </row>
    <row r="59" spans="2:37">
      <c r="D59" s="371"/>
      <c r="E59" s="371"/>
      <c r="F59" s="372"/>
      <c r="G59" s="372"/>
      <c r="H59" s="372"/>
      <c r="I59" s="366"/>
      <c r="J59" s="366"/>
      <c r="K59" s="366"/>
      <c r="L59" s="366"/>
      <c r="M59" s="366"/>
      <c r="N59" s="366"/>
      <c r="O59" s="366"/>
      <c r="P59" s="366"/>
      <c r="Q59" s="366"/>
      <c r="R59" s="366"/>
    </row>
    <row r="60" spans="2:37">
      <c r="D60" s="371"/>
      <c r="E60" s="371"/>
      <c r="F60" s="372"/>
      <c r="G60" s="372"/>
      <c r="H60" s="372"/>
      <c r="I60" s="366"/>
      <c r="J60" s="366"/>
      <c r="K60" s="366"/>
      <c r="L60" s="366"/>
      <c r="M60" s="366"/>
      <c r="N60" s="366"/>
      <c r="O60" s="366"/>
      <c r="P60" s="366"/>
      <c r="Q60" s="366"/>
      <c r="R60" s="366"/>
    </row>
    <row r="61" spans="2:37">
      <c r="D61" s="371"/>
      <c r="E61" s="371"/>
      <c r="F61" s="373"/>
      <c r="G61" s="372"/>
      <c r="H61" s="372"/>
      <c r="I61" s="366"/>
      <c r="J61" s="366"/>
      <c r="K61" s="366"/>
      <c r="L61" s="366"/>
      <c r="M61" s="366"/>
      <c r="N61" s="366"/>
      <c r="O61" s="366"/>
      <c r="P61" s="366"/>
      <c r="Q61" s="366"/>
      <c r="R61" s="366"/>
    </row>
    <row r="62" spans="2:37">
      <c r="D62" s="371"/>
      <c r="E62" s="371"/>
    </row>
    <row r="63" spans="2:37">
      <c r="D63" s="371"/>
      <c r="E63" s="371"/>
      <c r="F63" s="372"/>
      <c r="G63" s="372"/>
      <c r="H63" s="372"/>
      <c r="I63" s="366"/>
      <c r="J63" s="366"/>
      <c r="K63" s="366"/>
      <c r="L63" s="366"/>
      <c r="M63" s="366"/>
      <c r="N63" s="366"/>
      <c r="O63" s="366"/>
      <c r="P63" s="366"/>
      <c r="Q63" s="366"/>
      <c r="R63" s="366"/>
    </row>
    <row r="64" spans="2:37">
      <c r="D64" s="371"/>
      <c r="E64" s="371"/>
      <c r="F64" s="372"/>
      <c r="G64" s="372"/>
      <c r="H64" s="372"/>
      <c r="I64" s="366"/>
      <c r="J64" s="366"/>
      <c r="K64" s="366"/>
      <c r="L64" s="366"/>
      <c r="M64" s="366"/>
      <c r="N64" s="366"/>
      <c r="O64" s="366"/>
      <c r="P64" s="366"/>
      <c r="Q64" s="366"/>
      <c r="R64" s="366"/>
    </row>
    <row r="65" spans="4:18">
      <c r="D65" s="371"/>
      <c r="E65" s="371"/>
      <c r="F65" s="373"/>
      <c r="G65" s="372"/>
      <c r="H65" s="372"/>
      <c r="I65" s="366"/>
      <c r="J65" s="366"/>
      <c r="K65" s="366"/>
      <c r="L65" s="366"/>
      <c r="M65" s="366"/>
      <c r="N65" s="366"/>
      <c r="O65" s="366"/>
      <c r="P65" s="366"/>
      <c r="Q65" s="366"/>
      <c r="R65" s="366"/>
    </row>
    <row r="66" spans="4:18">
      <c r="D66" s="371"/>
      <c r="E66" s="371"/>
    </row>
    <row r="67" spans="4:18">
      <c r="D67" s="371"/>
      <c r="E67" s="371"/>
      <c r="F67" s="372"/>
      <c r="G67" s="372"/>
      <c r="H67" s="372"/>
      <c r="I67" s="366"/>
      <c r="J67" s="366"/>
      <c r="K67" s="366"/>
      <c r="L67" s="366"/>
      <c r="M67" s="366"/>
      <c r="N67" s="366"/>
      <c r="O67" s="366"/>
      <c r="P67" s="366"/>
      <c r="Q67" s="366"/>
      <c r="R67" s="366"/>
    </row>
    <row r="68" spans="4:18">
      <c r="D68" s="371"/>
      <c r="E68" s="371"/>
      <c r="F68" s="372"/>
      <c r="G68" s="372"/>
      <c r="H68" s="372"/>
      <c r="I68" s="366"/>
      <c r="J68" s="366"/>
      <c r="K68" s="366"/>
      <c r="L68" s="366"/>
      <c r="M68" s="366"/>
      <c r="N68" s="366"/>
      <c r="O68" s="366"/>
      <c r="P68" s="366"/>
      <c r="Q68" s="366"/>
      <c r="R68" s="366"/>
    </row>
    <row r="69" spans="4:18">
      <c r="D69" s="371"/>
      <c r="E69" s="371"/>
      <c r="F69" s="373"/>
      <c r="G69" s="372"/>
      <c r="H69" s="372"/>
      <c r="I69" s="366"/>
      <c r="J69" s="366"/>
      <c r="K69" s="366"/>
      <c r="L69" s="366"/>
      <c r="M69" s="366"/>
      <c r="N69" s="366"/>
      <c r="O69" s="366"/>
      <c r="P69" s="366"/>
      <c r="Q69" s="366"/>
      <c r="R69" s="366"/>
    </row>
    <row r="70" spans="4:18">
      <c r="D70" s="371"/>
      <c r="E70" s="371"/>
    </row>
    <row r="71" spans="4:18">
      <c r="D71" s="371"/>
      <c r="E71" s="371"/>
      <c r="F71" s="372"/>
      <c r="G71" s="372"/>
      <c r="H71" s="372"/>
      <c r="I71" s="366"/>
      <c r="J71" s="366"/>
      <c r="K71" s="366"/>
      <c r="L71" s="366"/>
      <c r="M71" s="366"/>
      <c r="N71" s="366"/>
      <c r="O71" s="366"/>
      <c r="P71" s="366"/>
      <c r="Q71" s="366"/>
      <c r="R71" s="366"/>
    </row>
    <row r="72" spans="4:18">
      <c r="D72" s="371"/>
      <c r="E72" s="371"/>
      <c r="F72" s="372"/>
      <c r="G72" s="372"/>
      <c r="H72" s="372"/>
      <c r="I72" s="372"/>
      <c r="J72" s="372"/>
      <c r="K72" s="372"/>
      <c r="L72" s="372"/>
      <c r="M72" s="372"/>
      <c r="N72" s="372"/>
      <c r="O72" s="372"/>
      <c r="P72" s="372"/>
      <c r="Q72" s="372"/>
      <c r="R72" s="372"/>
    </row>
  </sheetData>
  <mergeCells count="13">
    <mergeCell ref="R21:R22"/>
    <mergeCell ref="A1:A48"/>
    <mergeCell ref="B4:T4"/>
    <mergeCell ref="B5:T5"/>
    <mergeCell ref="B21:B22"/>
    <mergeCell ref="F8:O8"/>
    <mergeCell ref="F9:O9"/>
    <mergeCell ref="I12:L12"/>
    <mergeCell ref="I13:L13"/>
    <mergeCell ref="F21:F22"/>
    <mergeCell ref="I21:I22"/>
    <mergeCell ref="L21:L22"/>
    <mergeCell ref="O21:O22"/>
  </mergeCells>
  <phoneticPr fontId="26" type="noConversion"/>
  <pageMargins left="0.34" right="0.34" top="0.5" bottom="0.3" header="0.5" footer="0.5"/>
  <pageSetup paperSize="9" scale="9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 enableFormatConditionsCalculation="0">
    <tabColor indexed="35"/>
  </sheetPr>
  <dimension ref="A1:AK73"/>
  <sheetViews>
    <sheetView zoomScale="85" zoomScaleNormal="100" zoomScaleSheetLayoutView="75" workbookViewId="0">
      <selection activeCell="L20" sqref="L20"/>
    </sheetView>
  </sheetViews>
  <sheetFormatPr defaultRowHeight="12.75"/>
  <cols>
    <col min="1" max="1" width="7.7109375" style="144" customWidth="1"/>
    <col min="2" max="2" width="44.7109375" style="44" customWidth="1"/>
    <col min="3" max="3" width="9" style="148" customWidth="1"/>
    <col min="4" max="4" width="2.7109375" style="148" customWidth="1"/>
    <col min="5" max="5" width="1.85546875" style="148" customWidth="1"/>
    <col min="6" max="6" width="11.7109375" style="243" customWidth="1"/>
    <col min="7" max="7" width="2.7109375" style="243" customWidth="1"/>
    <col min="8" max="8" width="1.85546875" style="243" customWidth="1"/>
    <col min="9" max="9" width="11.7109375" style="243" customWidth="1"/>
    <col min="10" max="10" width="2.7109375" style="243" customWidth="1"/>
    <col min="11" max="11" width="1.85546875" style="243" customWidth="1"/>
    <col min="12" max="12" width="11.7109375" style="243" customWidth="1"/>
    <col min="13" max="13" width="2.7109375" style="243" customWidth="1"/>
    <col min="14" max="14" width="1.85546875" style="243" customWidth="1"/>
    <col min="15" max="15" width="12.7109375" style="243" customWidth="1"/>
    <col min="16" max="16" width="2.7109375" style="243" customWidth="1"/>
    <col min="17" max="17" width="1.85546875" style="243" customWidth="1"/>
    <col min="18" max="18" width="13.7109375" style="243" customWidth="1"/>
    <col min="19" max="19" width="2.7109375" style="55" customWidth="1"/>
    <col min="20" max="20" width="1.85546875" style="76" customWidth="1"/>
    <col min="21" max="21" width="9.140625" style="55"/>
    <col min="22" max="22" width="11.28515625" style="55" bestFit="1" customWidth="1"/>
    <col min="23" max="23" width="10.28515625" style="55" bestFit="1" customWidth="1"/>
    <col min="24" max="24" width="9.140625" style="55"/>
    <col min="25" max="16384" width="9.140625" style="44"/>
  </cols>
  <sheetData>
    <row r="1" spans="1:25">
      <c r="A1" s="1540">
        <v>104</v>
      </c>
    </row>
    <row r="2" spans="1:25">
      <c r="A2" s="1443"/>
    </row>
    <row r="3" spans="1:25" ht="12.75" customHeight="1">
      <c r="A3" s="1443"/>
    </row>
    <row r="4" spans="1:25" ht="12.75" customHeight="1">
      <c r="A4" s="1443"/>
      <c r="B4" s="1552" t="s">
        <v>439</v>
      </c>
      <c r="C4" s="1552"/>
      <c r="D4" s="1552"/>
      <c r="E4" s="1552"/>
      <c r="F4" s="1552"/>
      <c r="G4" s="1552"/>
      <c r="H4" s="1552"/>
      <c r="I4" s="1552"/>
      <c r="J4" s="1552"/>
      <c r="K4" s="1552"/>
      <c r="L4" s="1552"/>
      <c r="M4" s="1552"/>
      <c r="N4" s="1552"/>
      <c r="O4" s="1552"/>
      <c r="P4" s="1552"/>
      <c r="Q4" s="1552"/>
      <c r="R4" s="1552"/>
      <c r="S4" s="1552"/>
      <c r="T4" s="1552"/>
      <c r="U4" s="2"/>
      <c r="V4" s="2"/>
      <c r="W4" s="2"/>
      <c r="X4" s="2"/>
      <c r="Y4" s="144"/>
    </row>
    <row r="5" spans="1:25" ht="12.75" customHeight="1">
      <c r="A5" s="1443"/>
      <c r="B5" s="1553" t="s">
        <v>433</v>
      </c>
      <c r="C5" s="1553"/>
      <c r="D5" s="1553"/>
      <c r="E5" s="1553"/>
      <c r="F5" s="1553"/>
      <c r="G5" s="1553"/>
      <c r="H5" s="1553"/>
      <c r="I5" s="1553"/>
      <c r="J5" s="1553"/>
      <c r="K5" s="1553"/>
      <c r="L5" s="1553"/>
      <c r="M5" s="1553"/>
      <c r="N5" s="1553"/>
      <c r="O5" s="1553"/>
      <c r="P5" s="1553"/>
      <c r="Q5" s="1553"/>
      <c r="R5" s="1553"/>
      <c r="S5" s="1553"/>
      <c r="T5" s="1553"/>
      <c r="U5" s="3"/>
      <c r="V5" s="3"/>
      <c r="W5" s="3"/>
      <c r="X5" s="3"/>
    </row>
    <row r="6" spans="1:25" ht="12.75" customHeight="1">
      <c r="A6" s="1443"/>
      <c r="B6" s="143"/>
      <c r="C6" s="217"/>
      <c r="D6" s="217"/>
      <c r="E6" s="217"/>
      <c r="F6" s="244"/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44"/>
      <c r="R6" s="244"/>
      <c r="S6" s="71"/>
      <c r="T6" s="71"/>
    </row>
    <row r="7" spans="1:25" ht="8.25" customHeight="1">
      <c r="A7" s="1443"/>
    </row>
    <row r="8" spans="1:25" ht="12.75" customHeight="1">
      <c r="A8" s="1443"/>
      <c r="C8" s="5" t="s">
        <v>31</v>
      </c>
      <c r="D8" s="5"/>
      <c r="F8" s="1556" t="s">
        <v>396</v>
      </c>
      <c r="G8" s="1556"/>
      <c r="H8" s="1556"/>
      <c r="I8" s="1556"/>
      <c r="J8" s="1556"/>
      <c r="K8" s="1556"/>
      <c r="L8" s="1556"/>
      <c r="M8" s="1556"/>
      <c r="N8" s="1556"/>
      <c r="O8" s="1556"/>
      <c r="P8" s="281"/>
      <c r="Q8" s="282"/>
      <c r="R8" s="283" t="s">
        <v>253</v>
      </c>
      <c r="S8" s="283"/>
      <c r="T8" s="282"/>
      <c r="U8" s="54"/>
      <c r="V8" s="54"/>
      <c r="W8" s="54"/>
      <c r="X8" s="54"/>
    </row>
    <row r="9" spans="1:25" ht="12.75" customHeight="1">
      <c r="A9" s="1443"/>
      <c r="C9" s="5" t="s">
        <v>37</v>
      </c>
      <c r="D9" s="5"/>
      <c r="F9" s="1557" t="s">
        <v>397</v>
      </c>
      <c r="G9" s="1557"/>
      <c r="H9" s="1557"/>
      <c r="I9" s="1557"/>
      <c r="J9" s="1557"/>
      <c r="K9" s="1557"/>
      <c r="L9" s="1557"/>
      <c r="M9" s="1557"/>
      <c r="N9" s="1557"/>
      <c r="O9" s="1557"/>
      <c r="P9" s="284"/>
      <c r="Q9" s="282"/>
      <c r="R9" s="285" t="s">
        <v>252</v>
      </c>
      <c r="S9" s="285"/>
      <c r="T9" s="282"/>
      <c r="U9" s="54"/>
      <c r="V9" s="54"/>
      <c r="W9" s="54"/>
      <c r="X9" s="54"/>
    </row>
    <row r="10" spans="1:25" ht="12.75" customHeight="1">
      <c r="A10" s="1443"/>
      <c r="C10" s="7" t="s">
        <v>39</v>
      </c>
      <c r="D10" s="7"/>
      <c r="F10" s="286"/>
      <c r="G10" s="286"/>
      <c r="H10" s="286"/>
      <c r="I10" s="286"/>
      <c r="J10" s="286"/>
      <c r="K10" s="286"/>
      <c r="L10" s="286"/>
      <c r="M10" s="286"/>
      <c r="N10" s="286"/>
      <c r="O10" s="286"/>
      <c r="P10" s="281"/>
      <c r="Q10" s="282"/>
      <c r="R10" s="287" t="s">
        <v>398</v>
      </c>
      <c r="S10" s="287"/>
      <c r="T10" s="282"/>
      <c r="U10" s="54"/>
      <c r="V10" s="54"/>
      <c r="W10" s="54"/>
      <c r="X10" s="54"/>
    </row>
    <row r="11" spans="1:25" ht="12.75" customHeight="1">
      <c r="A11" s="1443"/>
      <c r="B11" s="6" t="s">
        <v>38</v>
      </c>
      <c r="C11" s="7" t="s">
        <v>32</v>
      </c>
      <c r="D11" s="7"/>
      <c r="F11" s="283"/>
      <c r="G11" s="283"/>
      <c r="H11" s="283"/>
      <c r="I11" s="283"/>
      <c r="J11" s="283"/>
      <c r="K11" s="283"/>
      <c r="L11" s="283"/>
      <c r="M11" s="283"/>
      <c r="N11" s="288"/>
      <c r="O11" s="288"/>
      <c r="P11" s="288"/>
      <c r="Q11" s="288"/>
      <c r="R11" s="289" t="s">
        <v>395</v>
      </c>
      <c r="S11" s="289"/>
      <c r="T11" s="282"/>
      <c r="U11" s="54"/>
      <c r="V11" s="54"/>
      <c r="W11" s="54"/>
      <c r="X11" s="54"/>
    </row>
    <row r="12" spans="1:25" ht="12.75" customHeight="1">
      <c r="A12" s="1443"/>
      <c r="B12" s="8" t="s">
        <v>40</v>
      </c>
      <c r="F12" s="283" t="s">
        <v>250</v>
      </c>
      <c r="G12" s="283"/>
      <c r="H12" s="282"/>
      <c r="I12" s="1556" t="s">
        <v>251</v>
      </c>
      <c r="J12" s="1556"/>
      <c r="K12" s="1556"/>
      <c r="L12" s="1556"/>
      <c r="M12" s="281"/>
      <c r="N12" s="282"/>
      <c r="O12" s="290" t="s">
        <v>428</v>
      </c>
      <c r="P12" s="290"/>
      <c r="Q12" s="288"/>
      <c r="R12" s="289" t="s">
        <v>399</v>
      </c>
      <c r="S12" s="289"/>
      <c r="T12" s="282"/>
      <c r="U12" s="54"/>
      <c r="V12" s="54"/>
      <c r="W12" s="54"/>
      <c r="X12" s="54"/>
    </row>
    <row r="13" spans="1:25" ht="12.75" customHeight="1">
      <c r="A13" s="1443"/>
      <c r="F13" s="291" t="s">
        <v>30</v>
      </c>
      <c r="G13" s="291"/>
      <c r="H13" s="282"/>
      <c r="I13" s="1557" t="s">
        <v>204</v>
      </c>
      <c r="J13" s="1557"/>
      <c r="K13" s="1557"/>
      <c r="L13" s="1557"/>
      <c r="M13" s="284"/>
      <c r="N13" s="282"/>
      <c r="O13" s="283" t="s">
        <v>205</v>
      </c>
      <c r="P13" s="283"/>
      <c r="Q13" s="288"/>
      <c r="R13" s="289"/>
      <c r="S13" s="289"/>
      <c r="T13" s="282"/>
      <c r="U13" s="54"/>
      <c r="V13" s="54"/>
      <c r="W13" s="54"/>
      <c r="X13" s="54"/>
    </row>
    <row r="14" spans="1:25" ht="12.75" customHeight="1">
      <c r="A14" s="1443"/>
      <c r="H14" s="282"/>
      <c r="I14" s="244"/>
      <c r="J14" s="244"/>
      <c r="K14" s="244"/>
      <c r="L14" s="244"/>
      <c r="M14" s="244"/>
      <c r="N14" s="282"/>
      <c r="O14" s="292" t="s">
        <v>306</v>
      </c>
      <c r="P14" s="292"/>
      <c r="Q14" s="288"/>
      <c r="S14" s="243"/>
      <c r="T14" s="282"/>
      <c r="U14" s="54"/>
      <c r="V14" s="54"/>
      <c r="W14" s="54"/>
      <c r="X14" s="54"/>
    </row>
    <row r="15" spans="1:25" ht="12.75" customHeight="1">
      <c r="A15" s="1443"/>
      <c r="H15" s="282"/>
      <c r="N15" s="282"/>
      <c r="O15" s="292" t="s">
        <v>307</v>
      </c>
      <c r="P15" s="292"/>
      <c r="Q15" s="288"/>
      <c r="S15" s="243"/>
      <c r="T15" s="282"/>
      <c r="U15" s="54"/>
      <c r="V15" s="54"/>
      <c r="W15" s="54"/>
      <c r="X15" s="54"/>
    </row>
    <row r="16" spans="1:25" ht="12.75" customHeight="1">
      <c r="A16" s="1443"/>
      <c r="F16" s="283"/>
      <c r="G16" s="283"/>
      <c r="H16" s="288"/>
      <c r="I16" s="290" t="s">
        <v>388</v>
      </c>
      <c r="J16" s="290"/>
      <c r="K16" s="288"/>
      <c r="L16" s="290" t="s">
        <v>219</v>
      </c>
      <c r="M16" s="290"/>
      <c r="N16" s="288"/>
      <c r="O16" s="288"/>
      <c r="P16" s="288"/>
      <c r="Q16" s="288"/>
      <c r="R16" s="283"/>
      <c r="S16" s="283"/>
      <c r="T16" s="282"/>
      <c r="U16" s="54"/>
      <c r="V16" s="54"/>
      <c r="W16" s="54"/>
      <c r="X16" s="54"/>
    </row>
    <row r="17" spans="1:24" ht="12.75" customHeight="1">
      <c r="A17" s="1443"/>
      <c r="H17" s="285"/>
      <c r="I17" s="291" t="s">
        <v>220</v>
      </c>
      <c r="J17" s="291"/>
      <c r="K17" s="291"/>
      <c r="L17" s="291" t="s">
        <v>221</v>
      </c>
      <c r="M17" s="291"/>
      <c r="N17" s="285"/>
      <c r="O17" s="285"/>
      <c r="P17" s="285"/>
      <c r="Q17" s="285"/>
      <c r="S17" s="243"/>
      <c r="T17" s="282"/>
      <c r="U17" s="54"/>
      <c r="V17" s="54"/>
      <c r="W17" s="54"/>
      <c r="X17" s="54"/>
    </row>
    <row r="18" spans="1:24" ht="12.75" customHeight="1">
      <c r="A18" s="1443"/>
      <c r="B18" s="46"/>
      <c r="C18" s="218"/>
      <c r="D18" s="218"/>
      <c r="E18" s="218"/>
      <c r="F18" s="287" t="s">
        <v>28</v>
      </c>
      <c r="G18" s="287"/>
      <c r="H18" s="287"/>
      <c r="I18" s="287" t="s">
        <v>28</v>
      </c>
      <c r="J18" s="287"/>
      <c r="K18" s="285"/>
      <c r="L18" s="287" t="s">
        <v>28</v>
      </c>
      <c r="M18" s="287"/>
      <c r="N18" s="285"/>
      <c r="O18" s="285" t="s">
        <v>28</v>
      </c>
      <c r="P18" s="285"/>
      <c r="Q18" s="287"/>
      <c r="R18" s="287" t="s">
        <v>28</v>
      </c>
      <c r="S18" s="287"/>
      <c r="T18" s="282"/>
      <c r="U18" s="54"/>
      <c r="V18" s="54"/>
      <c r="W18" s="54"/>
      <c r="X18" s="54"/>
    </row>
    <row r="19" spans="1:24" ht="6.75" customHeight="1">
      <c r="A19" s="1443"/>
      <c r="B19" s="143"/>
      <c r="C19" s="217"/>
      <c r="D19" s="217"/>
      <c r="E19" s="217"/>
      <c r="F19" s="244"/>
      <c r="G19" s="244"/>
      <c r="H19" s="244"/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</row>
    <row r="20" spans="1:24" ht="6.75" customHeight="1">
      <c r="A20" s="1443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</row>
    <row r="21" spans="1:24">
      <c r="A21" s="1443"/>
      <c r="B21" s="1554" t="s">
        <v>254</v>
      </c>
      <c r="C21" s="218"/>
      <c r="D21" s="218"/>
      <c r="E21" s="218"/>
      <c r="F21" s="1550">
        <f>SUM(F24:F36)</f>
        <v>130038.25099999999</v>
      </c>
      <c r="G21" s="245"/>
      <c r="H21" s="210"/>
      <c r="I21" s="1550">
        <f>SUM(I24:I36)</f>
        <v>117432.76199999999</v>
      </c>
      <c r="J21" s="210"/>
      <c r="K21" s="210"/>
      <c r="L21" s="1550">
        <f>SUM(L24:L36)</f>
        <v>8387.2880000000005</v>
      </c>
      <c r="M21" s="210"/>
      <c r="N21" s="210"/>
      <c r="O21" s="1550">
        <f>SUM(O24:O36)</f>
        <v>4217.6319999999996</v>
      </c>
      <c r="P21" s="246"/>
      <c r="Q21" s="210"/>
      <c r="R21" s="1550">
        <f>SUM(R24:R36)</f>
        <v>32150.010999999999</v>
      </c>
      <c r="S21" s="84"/>
      <c r="T21" s="97"/>
      <c r="U21" s="78"/>
      <c r="V21" s="78"/>
      <c r="W21" s="78"/>
      <c r="X21" s="78"/>
    </row>
    <row r="22" spans="1:24">
      <c r="A22" s="1443"/>
      <c r="B22" s="1555"/>
      <c r="C22" s="217"/>
      <c r="D22" s="217"/>
      <c r="E22" s="217"/>
      <c r="F22" s="1551"/>
      <c r="G22" s="247"/>
      <c r="H22" s="248"/>
      <c r="I22" s="1551"/>
      <c r="J22" s="248"/>
      <c r="K22" s="248"/>
      <c r="L22" s="1551"/>
      <c r="M22" s="248"/>
      <c r="N22" s="248"/>
      <c r="O22" s="1551"/>
      <c r="P22" s="248"/>
      <c r="Q22" s="248"/>
      <c r="R22" s="1551"/>
      <c r="S22" s="72"/>
      <c r="T22" s="127"/>
      <c r="U22" s="126"/>
      <c r="V22" s="126"/>
      <c r="W22" s="126"/>
      <c r="X22" s="126"/>
    </row>
    <row r="23" spans="1:24">
      <c r="A23" s="1443"/>
      <c r="B23" s="155"/>
      <c r="C23" s="218"/>
      <c r="D23" s="218"/>
      <c r="E23" s="218"/>
      <c r="F23" s="245"/>
      <c r="G23" s="245"/>
      <c r="H23" s="210"/>
      <c r="I23" s="210"/>
      <c r="J23" s="210"/>
      <c r="K23" s="210"/>
      <c r="L23" s="210"/>
      <c r="M23" s="210"/>
      <c r="N23" s="210"/>
      <c r="O23" s="210"/>
      <c r="P23" s="210"/>
      <c r="Q23" s="210"/>
      <c r="R23" s="245"/>
      <c r="S23" s="156"/>
      <c r="T23" s="97"/>
      <c r="U23" s="126"/>
      <c r="V23" s="126"/>
      <c r="W23" s="158"/>
      <c r="X23" s="126"/>
    </row>
    <row r="24" spans="1:24">
      <c r="A24" s="1443"/>
      <c r="B24" s="6" t="s">
        <v>86</v>
      </c>
      <c r="C24" s="20" t="s">
        <v>408</v>
      </c>
      <c r="F24" s="279">
        <f>I24+L24+O24</f>
        <v>6170.21</v>
      </c>
      <c r="G24" s="249"/>
      <c r="H24" s="249"/>
      <c r="I24" s="279">
        <v>6114</v>
      </c>
      <c r="J24" s="250"/>
      <c r="K24" s="250"/>
      <c r="L24" s="279">
        <v>8.1</v>
      </c>
      <c r="M24" s="250"/>
      <c r="N24" s="250"/>
      <c r="O24" s="279">
        <v>48.11</v>
      </c>
      <c r="P24" s="250"/>
      <c r="Q24" s="250"/>
      <c r="R24" s="279">
        <v>110</v>
      </c>
      <c r="W24" s="158"/>
    </row>
    <row r="25" spans="1:24">
      <c r="A25" s="1443"/>
      <c r="B25" s="8" t="s">
        <v>88</v>
      </c>
      <c r="C25" s="20"/>
      <c r="F25" s="279"/>
      <c r="W25" s="158"/>
    </row>
    <row r="26" spans="1:24">
      <c r="A26" s="1443"/>
      <c r="B26" s="8"/>
      <c r="C26" s="20"/>
      <c r="F26" s="279"/>
      <c r="W26" s="158"/>
    </row>
    <row r="27" spans="1:24" ht="12.75" customHeight="1">
      <c r="A27" s="1443"/>
      <c r="B27" s="14"/>
      <c r="C27" s="223"/>
      <c r="F27" s="279"/>
    </row>
    <row r="28" spans="1:24" ht="12.75" customHeight="1">
      <c r="A28" s="1443"/>
      <c r="B28" s="13" t="s">
        <v>89</v>
      </c>
      <c r="C28" s="139" t="s">
        <v>409</v>
      </c>
      <c r="F28" s="279">
        <f>I28+L28+O28</f>
        <v>118899.12599999999</v>
      </c>
      <c r="G28" s="249"/>
      <c r="H28" s="249"/>
      <c r="I28" s="279">
        <v>106588.079</v>
      </c>
      <c r="J28" s="250"/>
      <c r="K28" s="250"/>
      <c r="L28" s="279">
        <v>8182.2340000000004</v>
      </c>
      <c r="M28" s="250"/>
      <c r="N28" s="250"/>
      <c r="O28" s="279">
        <v>4128.8130000000001</v>
      </c>
      <c r="P28" s="250"/>
      <c r="Q28" s="250"/>
      <c r="R28" s="279">
        <v>30747.710999999999</v>
      </c>
    </row>
    <row r="29" spans="1:24" ht="12.75" customHeight="1">
      <c r="A29" s="1443"/>
      <c r="B29" s="14" t="s">
        <v>91</v>
      </c>
      <c r="C29" s="139"/>
      <c r="F29" s="279"/>
    </row>
    <row r="30" spans="1:24" ht="12.75" customHeight="1">
      <c r="A30" s="1443"/>
      <c r="B30" s="14"/>
      <c r="C30" s="139"/>
      <c r="F30" s="279"/>
    </row>
    <row r="31" spans="1:24" ht="12.75" customHeight="1">
      <c r="A31" s="1443"/>
      <c r="B31" s="14"/>
      <c r="C31" s="223"/>
      <c r="F31" s="279"/>
    </row>
    <row r="32" spans="1:24" ht="12.75" customHeight="1">
      <c r="A32" s="1443"/>
      <c r="B32" s="13" t="s">
        <v>92</v>
      </c>
      <c r="C32" s="139" t="s">
        <v>410</v>
      </c>
      <c r="F32" s="279">
        <v>4535</v>
      </c>
      <c r="G32" s="249"/>
      <c r="H32" s="249"/>
      <c r="I32" s="279">
        <v>4341.8320000000003</v>
      </c>
      <c r="J32" s="250"/>
      <c r="K32" s="250"/>
      <c r="L32" s="279">
        <v>192.59899999999999</v>
      </c>
      <c r="M32" s="250"/>
      <c r="N32" s="250"/>
      <c r="O32" s="279">
        <v>0</v>
      </c>
      <c r="P32" s="250"/>
      <c r="Q32" s="250"/>
      <c r="R32" s="279">
        <v>463.62200000000001</v>
      </c>
    </row>
    <row r="33" spans="1:37">
      <c r="A33" s="1443"/>
      <c r="B33" s="14" t="s">
        <v>94</v>
      </c>
      <c r="C33" s="139"/>
      <c r="D33" s="17"/>
      <c r="F33" s="279"/>
    </row>
    <row r="34" spans="1:37">
      <c r="A34" s="1443"/>
      <c r="B34" s="14"/>
      <c r="C34" s="139"/>
      <c r="D34" s="17"/>
      <c r="F34" s="279"/>
    </row>
    <row r="35" spans="1:37">
      <c r="A35" s="1443"/>
      <c r="B35" s="14"/>
      <c r="C35" s="139"/>
      <c r="D35" s="17"/>
      <c r="F35" s="279"/>
    </row>
    <row r="36" spans="1:37">
      <c r="A36" s="1443"/>
      <c r="B36" s="13" t="s">
        <v>95</v>
      </c>
      <c r="C36" s="139" t="s">
        <v>411</v>
      </c>
      <c r="D36" s="139"/>
      <c r="F36" s="279">
        <f>I36+L36+O36</f>
        <v>433.91500000000002</v>
      </c>
      <c r="G36" s="249"/>
      <c r="H36" s="249"/>
      <c r="I36" s="279">
        <v>388.851</v>
      </c>
      <c r="J36" s="250"/>
      <c r="K36" s="250"/>
      <c r="L36" s="279">
        <v>4.3550000000000004</v>
      </c>
      <c r="M36" s="250"/>
      <c r="N36" s="250"/>
      <c r="O36" s="279">
        <v>40.709000000000003</v>
      </c>
      <c r="P36" s="250"/>
      <c r="Q36" s="250"/>
      <c r="R36" s="279">
        <v>828.678</v>
      </c>
    </row>
    <row r="37" spans="1:37">
      <c r="A37" s="1443"/>
      <c r="B37" s="14" t="s">
        <v>97</v>
      </c>
      <c r="C37" s="150"/>
      <c r="D37" s="150"/>
    </row>
    <row r="38" spans="1:37">
      <c r="A38" s="1443"/>
      <c r="B38" s="14"/>
      <c r="C38" s="150"/>
      <c r="D38" s="150"/>
    </row>
    <row r="39" spans="1:37">
      <c r="A39" s="1443"/>
      <c r="B39" s="14"/>
      <c r="C39" s="150"/>
      <c r="D39" s="150"/>
    </row>
    <row r="40" spans="1:37">
      <c r="A40" s="1443"/>
      <c r="B40" s="13" t="s">
        <v>391</v>
      </c>
      <c r="C40" s="153">
        <v>1300</v>
      </c>
      <c r="F40" s="279">
        <v>0</v>
      </c>
      <c r="G40" s="249"/>
      <c r="H40" s="249"/>
      <c r="I40" s="279">
        <v>0</v>
      </c>
      <c r="J40" s="250"/>
      <c r="K40" s="250"/>
      <c r="L40" s="279">
        <v>0</v>
      </c>
      <c r="M40" s="250"/>
      <c r="N40" s="250"/>
      <c r="O40" s="279">
        <v>0</v>
      </c>
      <c r="P40" s="250"/>
      <c r="Q40" s="250"/>
      <c r="R40" s="279">
        <v>0</v>
      </c>
    </row>
    <row r="41" spans="1:37">
      <c r="A41" s="1443"/>
      <c r="B41" s="14" t="s">
        <v>390</v>
      </c>
    </row>
    <row r="42" spans="1:37">
      <c r="A42" s="1443"/>
      <c r="B42" s="14"/>
    </row>
    <row r="43" spans="1:37">
      <c r="A43" s="1443"/>
      <c r="B43" s="14"/>
    </row>
    <row r="44" spans="1:37">
      <c r="A44" s="1443"/>
      <c r="B44" s="13" t="s">
        <v>389</v>
      </c>
      <c r="C44" s="153">
        <v>1400</v>
      </c>
      <c r="F44" s="279">
        <v>0</v>
      </c>
      <c r="G44" s="249"/>
      <c r="H44" s="249"/>
      <c r="I44" s="250">
        <v>0</v>
      </c>
      <c r="J44" s="250"/>
      <c r="K44" s="250"/>
      <c r="L44" s="279">
        <v>0</v>
      </c>
      <c r="M44" s="250"/>
      <c r="N44" s="250"/>
      <c r="O44" s="279">
        <v>0</v>
      </c>
      <c r="P44" s="250"/>
      <c r="Q44" s="250"/>
      <c r="R44" s="279">
        <v>0</v>
      </c>
    </row>
    <row r="45" spans="1:37">
      <c r="A45" s="1443"/>
      <c r="B45" s="14" t="s">
        <v>392</v>
      </c>
    </row>
    <row r="46" spans="1:37">
      <c r="A46" s="1443"/>
      <c r="I46" s="224"/>
      <c r="J46" s="224"/>
      <c r="K46" s="224"/>
      <c r="L46" s="224"/>
      <c r="M46" s="224"/>
      <c r="N46" s="224"/>
      <c r="O46" s="224"/>
      <c r="P46" s="224"/>
      <c r="Q46" s="224"/>
      <c r="R46" s="224"/>
    </row>
    <row r="47" spans="1:37">
      <c r="A47" s="1443"/>
      <c r="I47" s="224"/>
      <c r="J47" s="224"/>
      <c r="K47" s="224"/>
      <c r="L47" s="224"/>
      <c r="M47" s="224"/>
      <c r="N47" s="224"/>
      <c r="O47" s="224"/>
      <c r="P47" s="224"/>
      <c r="Q47" s="224"/>
      <c r="R47" s="224"/>
    </row>
    <row r="48" spans="1:37">
      <c r="A48" s="1443"/>
      <c r="B48" s="46"/>
      <c r="C48" s="218"/>
      <c r="D48" s="218"/>
      <c r="E48" s="218"/>
      <c r="F48" s="77"/>
      <c r="G48" s="77"/>
      <c r="H48" s="77"/>
      <c r="I48" s="215"/>
      <c r="J48" s="215"/>
      <c r="K48" s="215"/>
      <c r="L48" s="215"/>
      <c r="M48" s="215"/>
      <c r="N48" s="215"/>
      <c r="O48" s="215"/>
      <c r="P48" s="215"/>
      <c r="Q48" s="215"/>
      <c r="R48" s="215"/>
      <c r="S48" s="76"/>
      <c r="U48" s="76"/>
      <c r="V48" s="76"/>
      <c r="W48" s="76"/>
      <c r="X48" s="7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</row>
    <row r="49" spans="1:37">
      <c r="A49" s="1443"/>
      <c r="B49" s="143"/>
      <c r="C49" s="217"/>
      <c r="D49" s="217"/>
      <c r="E49" s="217"/>
      <c r="F49" s="244"/>
      <c r="G49" s="244"/>
      <c r="H49" s="244"/>
      <c r="I49" s="244"/>
      <c r="J49" s="244"/>
      <c r="K49" s="244"/>
      <c r="L49" s="244"/>
      <c r="M49" s="244"/>
      <c r="N49" s="244"/>
      <c r="O49" s="244"/>
      <c r="P49" s="244"/>
      <c r="Q49" s="244"/>
      <c r="R49" s="244"/>
      <c r="S49" s="71"/>
      <c r="T49" s="71"/>
      <c r="U49" s="76"/>
      <c r="V49" s="76"/>
      <c r="W49" s="76"/>
      <c r="X49" s="7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</row>
    <row r="50" spans="1:37">
      <c r="B50" s="46"/>
      <c r="C50" s="218"/>
      <c r="D50" s="218"/>
      <c r="E50" s="218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6"/>
      <c r="U50" s="76"/>
      <c r="V50" s="76"/>
      <c r="W50" s="76"/>
      <c r="X50" s="7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</row>
    <row r="51" spans="1:37">
      <c r="D51" s="251"/>
      <c r="E51" s="251"/>
    </row>
    <row r="52" spans="1:37">
      <c r="D52" s="251"/>
      <c r="E52" s="251"/>
      <c r="F52" s="249"/>
      <c r="G52" s="249"/>
      <c r="H52" s="249"/>
      <c r="I52" s="250"/>
      <c r="J52" s="250"/>
      <c r="K52" s="250"/>
      <c r="L52" s="250"/>
      <c r="M52" s="250"/>
      <c r="N52" s="250"/>
      <c r="O52" s="250"/>
      <c r="P52" s="250"/>
      <c r="Q52" s="250"/>
      <c r="R52" s="250"/>
    </row>
    <row r="53" spans="1:37">
      <c r="D53" s="251"/>
      <c r="E53" s="251"/>
      <c r="F53" s="249"/>
      <c r="G53" s="249"/>
      <c r="H53" s="249"/>
      <c r="I53" s="250"/>
      <c r="J53" s="250"/>
      <c r="K53" s="250"/>
      <c r="L53" s="250"/>
      <c r="M53" s="250"/>
      <c r="N53" s="250"/>
      <c r="O53" s="250"/>
      <c r="P53" s="250"/>
      <c r="Q53" s="250"/>
      <c r="R53" s="250"/>
    </row>
    <row r="54" spans="1:37">
      <c r="D54" s="251"/>
      <c r="E54" s="251"/>
      <c r="F54" s="252"/>
      <c r="G54" s="249"/>
      <c r="H54" s="249"/>
      <c r="I54" s="250"/>
      <c r="J54" s="250"/>
      <c r="K54" s="250"/>
      <c r="L54" s="250"/>
      <c r="M54" s="250"/>
      <c r="N54" s="250"/>
      <c r="O54" s="250"/>
      <c r="P54" s="250"/>
      <c r="Q54" s="250"/>
      <c r="R54" s="250"/>
    </row>
    <row r="55" spans="1:37">
      <c r="D55" s="251"/>
      <c r="E55" s="251"/>
    </row>
    <row r="56" spans="1:37">
      <c r="D56" s="251"/>
      <c r="E56" s="251"/>
      <c r="F56" s="249"/>
      <c r="G56" s="249"/>
      <c r="H56" s="249"/>
      <c r="I56" s="250"/>
      <c r="J56" s="250"/>
      <c r="K56" s="250"/>
      <c r="L56" s="250"/>
      <c r="M56" s="250"/>
      <c r="N56" s="250"/>
      <c r="O56" s="250"/>
      <c r="P56" s="250"/>
      <c r="Q56" s="250"/>
      <c r="R56" s="250"/>
    </row>
    <row r="57" spans="1:37">
      <c r="D57" s="251"/>
      <c r="E57" s="251"/>
      <c r="F57" s="249"/>
      <c r="G57" s="249"/>
      <c r="H57" s="249"/>
      <c r="I57" s="250"/>
      <c r="J57" s="250"/>
      <c r="K57" s="250"/>
      <c r="L57" s="250"/>
      <c r="M57" s="250"/>
      <c r="N57" s="250"/>
      <c r="O57" s="250"/>
      <c r="P57" s="250"/>
      <c r="Q57" s="250"/>
      <c r="R57" s="250"/>
    </row>
    <row r="58" spans="1:37">
      <c r="D58" s="251"/>
      <c r="E58" s="251"/>
      <c r="F58" s="252"/>
      <c r="G58" s="249"/>
      <c r="H58" s="249"/>
      <c r="I58" s="250"/>
      <c r="J58" s="250"/>
      <c r="K58" s="250"/>
      <c r="L58" s="250"/>
      <c r="M58" s="250"/>
      <c r="N58" s="250"/>
      <c r="O58" s="250"/>
      <c r="P58" s="250"/>
      <c r="Q58" s="250"/>
      <c r="R58" s="250"/>
    </row>
    <row r="59" spans="1:37">
      <c r="D59" s="251"/>
      <c r="E59" s="251"/>
    </row>
    <row r="60" spans="1:37">
      <c r="D60" s="251"/>
      <c r="E60" s="251"/>
      <c r="F60" s="249"/>
      <c r="G60" s="249"/>
      <c r="H60" s="249"/>
      <c r="I60" s="250"/>
      <c r="J60" s="250"/>
      <c r="K60" s="250"/>
      <c r="L60" s="250"/>
      <c r="M60" s="250"/>
      <c r="N60" s="250"/>
      <c r="O60" s="250"/>
      <c r="P60" s="250"/>
      <c r="Q60" s="250"/>
      <c r="R60" s="250"/>
    </row>
    <row r="61" spans="1:37">
      <c r="D61" s="251"/>
      <c r="E61" s="251"/>
      <c r="F61" s="249"/>
      <c r="G61" s="249"/>
      <c r="H61" s="249"/>
      <c r="I61" s="250"/>
      <c r="J61" s="250"/>
      <c r="K61" s="250"/>
      <c r="L61" s="250"/>
      <c r="M61" s="250"/>
      <c r="N61" s="250"/>
      <c r="O61" s="250"/>
      <c r="P61" s="250"/>
      <c r="Q61" s="250"/>
      <c r="R61" s="250"/>
    </row>
    <row r="62" spans="1:37">
      <c r="D62" s="251"/>
      <c r="E62" s="251"/>
      <c r="F62" s="252"/>
      <c r="G62" s="249"/>
      <c r="H62" s="249"/>
      <c r="I62" s="250"/>
      <c r="J62" s="250"/>
      <c r="K62" s="250"/>
      <c r="L62" s="250"/>
      <c r="M62" s="250"/>
      <c r="N62" s="250"/>
      <c r="O62" s="250"/>
      <c r="P62" s="250"/>
      <c r="Q62" s="250"/>
      <c r="R62" s="250"/>
    </row>
    <row r="63" spans="1:37">
      <c r="D63" s="251"/>
      <c r="E63" s="251"/>
    </row>
    <row r="64" spans="1:37">
      <c r="D64" s="251"/>
      <c r="E64" s="251"/>
      <c r="F64" s="249"/>
      <c r="G64" s="249"/>
      <c r="H64" s="249"/>
      <c r="I64" s="250"/>
      <c r="J64" s="250"/>
      <c r="K64" s="250"/>
      <c r="L64" s="250"/>
      <c r="M64" s="250"/>
      <c r="N64" s="250"/>
      <c r="O64" s="250"/>
      <c r="P64" s="250"/>
      <c r="Q64" s="250"/>
      <c r="R64" s="250"/>
    </row>
    <row r="65" spans="4:18">
      <c r="D65" s="251"/>
      <c r="E65" s="251"/>
      <c r="F65" s="249"/>
      <c r="G65" s="249"/>
      <c r="H65" s="249"/>
      <c r="I65" s="250"/>
      <c r="J65" s="250"/>
      <c r="K65" s="250"/>
      <c r="L65" s="250"/>
      <c r="M65" s="250"/>
      <c r="N65" s="250"/>
      <c r="O65" s="250"/>
      <c r="P65" s="250"/>
      <c r="Q65" s="250"/>
      <c r="R65" s="250"/>
    </row>
    <row r="66" spans="4:18">
      <c r="D66" s="251"/>
      <c r="E66" s="251"/>
      <c r="F66" s="252"/>
      <c r="G66" s="249"/>
      <c r="H66" s="249"/>
      <c r="I66" s="250"/>
      <c r="J66" s="250"/>
      <c r="K66" s="250"/>
      <c r="L66" s="250"/>
      <c r="M66" s="250"/>
      <c r="N66" s="250"/>
      <c r="O66" s="250"/>
      <c r="P66" s="250"/>
      <c r="Q66" s="250"/>
      <c r="R66" s="250"/>
    </row>
    <row r="67" spans="4:18">
      <c r="D67" s="251"/>
      <c r="E67" s="251"/>
    </row>
    <row r="68" spans="4:18">
      <c r="D68" s="251"/>
      <c r="E68" s="251"/>
      <c r="F68" s="249"/>
      <c r="G68" s="249"/>
      <c r="H68" s="249"/>
      <c r="I68" s="250"/>
      <c r="J68" s="250"/>
      <c r="K68" s="250"/>
      <c r="L68" s="250"/>
      <c r="M68" s="250"/>
      <c r="N68" s="250"/>
      <c r="O68" s="250"/>
      <c r="P68" s="250"/>
      <c r="Q68" s="250"/>
      <c r="R68" s="250"/>
    </row>
    <row r="69" spans="4:18">
      <c r="D69" s="251"/>
      <c r="E69" s="251"/>
      <c r="F69" s="249"/>
      <c r="G69" s="249"/>
      <c r="H69" s="249"/>
      <c r="I69" s="250"/>
      <c r="J69" s="250"/>
      <c r="K69" s="250"/>
      <c r="L69" s="250"/>
      <c r="M69" s="250"/>
      <c r="N69" s="250"/>
      <c r="O69" s="250"/>
      <c r="P69" s="250"/>
      <c r="Q69" s="250"/>
      <c r="R69" s="250"/>
    </row>
    <row r="70" spans="4:18">
      <c r="D70" s="251"/>
      <c r="E70" s="251"/>
      <c r="F70" s="252"/>
      <c r="G70" s="249"/>
      <c r="H70" s="249"/>
      <c r="I70" s="250"/>
      <c r="J70" s="250"/>
      <c r="K70" s="250"/>
      <c r="L70" s="279"/>
      <c r="M70" s="250"/>
      <c r="N70" s="250"/>
      <c r="O70" s="250"/>
      <c r="P70" s="250"/>
      <c r="Q70" s="250"/>
      <c r="R70" s="250"/>
    </row>
    <row r="71" spans="4:18">
      <c r="D71" s="251"/>
      <c r="E71" s="251"/>
    </row>
    <row r="72" spans="4:18">
      <c r="D72" s="251"/>
      <c r="E72" s="251"/>
      <c r="F72" s="249"/>
      <c r="G72" s="249"/>
      <c r="H72" s="249"/>
      <c r="I72" s="250"/>
      <c r="J72" s="250"/>
      <c r="K72" s="250"/>
      <c r="L72" s="250"/>
      <c r="M72" s="250"/>
      <c r="N72" s="250"/>
      <c r="O72" s="250"/>
      <c r="P72" s="250"/>
      <c r="Q72" s="250"/>
      <c r="R72" s="250"/>
    </row>
    <row r="73" spans="4:18">
      <c r="D73" s="251"/>
      <c r="E73" s="251"/>
      <c r="F73" s="249"/>
      <c r="G73" s="249"/>
      <c r="H73" s="249"/>
      <c r="I73" s="249"/>
      <c r="J73" s="249"/>
      <c r="K73" s="249"/>
      <c r="L73" s="249"/>
      <c r="M73" s="249"/>
      <c r="N73" s="249"/>
      <c r="O73" s="249"/>
      <c r="P73" s="249"/>
      <c r="Q73" s="249"/>
      <c r="R73" s="249"/>
    </row>
  </sheetData>
  <mergeCells count="13">
    <mergeCell ref="I21:I22"/>
    <mergeCell ref="L21:L22"/>
    <mergeCell ref="O21:O22"/>
    <mergeCell ref="R21:R22"/>
    <mergeCell ref="A1:A49"/>
    <mergeCell ref="B4:T4"/>
    <mergeCell ref="B5:T5"/>
    <mergeCell ref="B21:B22"/>
    <mergeCell ref="F8:O8"/>
    <mergeCell ref="F9:O9"/>
    <mergeCell ref="I12:L12"/>
    <mergeCell ref="I13:L13"/>
    <mergeCell ref="F21:F22"/>
  </mergeCells>
  <phoneticPr fontId="26" type="noConversion"/>
  <pageMargins left="0.34" right="0.34" top="0.5" bottom="0.3" header="0.5" footer="0.5"/>
  <pageSetup paperSize="9" scale="9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9"/>
  </sheetPr>
  <dimension ref="A1:BN83"/>
  <sheetViews>
    <sheetView view="pageBreakPreview" zoomScaleNormal="80" zoomScaleSheetLayoutView="100" workbookViewId="0">
      <selection activeCell="T13" sqref="T13"/>
    </sheetView>
  </sheetViews>
  <sheetFormatPr defaultColWidth="3.7109375" defaultRowHeight="12.75"/>
  <cols>
    <col min="1" max="1" width="8.5703125" style="592" customWidth="1"/>
    <col min="2" max="4" width="1.42578125" style="592" customWidth="1"/>
    <col min="5" max="5" width="40.7109375" style="592" customWidth="1"/>
    <col min="6" max="6" width="1.85546875" style="592" customWidth="1"/>
    <col min="7" max="7" width="18.5703125" style="593" customWidth="1"/>
    <col min="8" max="8" width="1.85546875" style="593" customWidth="1"/>
    <col min="9" max="9" width="18.5703125" style="593" customWidth="1"/>
    <col min="10" max="10" width="1.85546875" style="593" customWidth="1"/>
    <col min="11" max="11" width="18.5703125" style="593" customWidth="1"/>
    <col min="12" max="12" width="1.85546875" style="593" customWidth="1"/>
    <col min="13" max="13" width="21.42578125" style="593" customWidth="1"/>
    <col min="14" max="14" width="1.85546875" style="593" customWidth="1"/>
    <col min="15" max="15" width="17.5703125" style="593" customWidth="1"/>
    <col min="16" max="16" width="1.85546875" style="593" customWidth="1"/>
    <col min="17" max="17" width="18.5703125" style="593" customWidth="1"/>
    <col min="18" max="18" width="1.42578125" style="594" customWidth="1"/>
    <col min="19" max="56" width="4.85546875" style="592" customWidth="1"/>
    <col min="57" max="16384" width="3.7109375" style="592"/>
  </cols>
  <sheetData>
    <row r="1" spans="1:66" ht="12.95" customHeight="1">
      <c r="A1" s="591"/>
      <c r="B1" s="591"/>
      <c r="C1" s="591"/>
      <c r="D1" s="591"/>
    </row>
    <row r="2" spans="1:66" ht="27" customHeight="1">
      <c r="A2" s="602"/>
      <c r="B2" s="602"/>
      <c r="C2" s="1560" t="s">
        <v>650</v>
      </c>
      <c r="D2" s="1560"/>
      <c r="E2" s="1560"/>
      <c r="F2" s="1560"/>
      <c r="G2" s="1560"/>
      <c r="H2" s="1560"/>
      <c r="I2" s="1560"/>
      <c r="J2" s="1560"/>
      <c r="K2" s="1560"/>
      <c r="L2" s="1560"/>
      <c r="M2" s="1560"/>
      <c r="N2" s="1560"/>
      <c r="O2" s="1560"/>
      <c r="P2" s="1560"/>
      <c r="Q2" s="1560"/>
      <c r="R2" s="602"/>
      <c r="S2" s="602"/>
      <c r="T2" s="602"/>
      <c r="U2" s="594"/>
      <c r="V2" s="594"/>
      <c r="W2" s="594"/>
      <c r="X2" s="594"/>
      <c r="Y2" s="594"/>
      <c r="Z2" s="594"/>
      <c r="AA2" s="594"/>
      <c r="AB2" s="594"/>
      <c r="AC2" s="594"/>
      <c r="AD2" s="594"/>
      <c r="AE2" s="594"/>
      <c r="AF2" s="594"/>
      <c r="AG2" s="594"/>
      <c r="AH2" s="594"/>
      <c r="AI2" s="594"/>
      <c r="AJ2" s="594"/>
      <c r="AK2" s="594"/>
      <c r="AL2" s="594"/>
      <c r="AM2" s="594"/>
      <c r="AN2" s="594"/>
      <c r="AO2" s="594"/>
    </row>
    <row r="3" spans="1:66" ht="12.95" customHeight="1" thickBot="1">
      <c r="A3" s="591"/>
      <c r="B3" s="591"/>
      <c r="C3" s="693"/>
      <c r="D3" s="693"/>
      <c r="E3" s="691"/>
      <c r="F3" s="691"/>
      <c r="G3" s="692"/>
      <c r="H3" s="692"/>
      <c r="I3" s="692"/>
      <c r="J3" s="692"/>
      <c r="K3" s="692"/>
      <c r="L3" s="692"/>
      <c r="M3" s="692"/>
      <c r="N3" s="692"/>
      <c r="O3" s="692"/>
      <c r="P3" s="692"/>
      <c r="Q3" s="692"/>
      <c r="S3" s="594"/>
      <c r="T3" s="594"/>
      <c r="U3" s="594"/>
      <c r="V3" s="594"/>
      <c r="W3" s="594"/>
      <c r="X3" s="594"/>
      <c r="Y3" s="594"/>
      <c r="Z3" s="594"/>
      <c r="AA3" s="594"/>
      <c r="AB3" s="594"/>
      <c r="AC3" s="594"/>
      <c r="AD3" s="594"/>
      <c r="AE3" s="594"/>
      <c r="AF3" s="594"/>
      <c r="AG3" s="594"/>
      <c r="AH3" s="594"/>
      <c r="AI3" s="594"/>
      <c r="AJ3" s="594"/>
      <c r="AK3" s="594"/>
      <c r="AL3" s="594"/>
      <c r="AM3" s="594"/>
      <c r="AN3" s="594"/>
      <c r="AO3" s="594"/>
    </row>
    <row r="4" spans="1:66" ht="7.5" customHeight="1">
      <c r="A4" s="591"/>
      <c r="B4" s="591"/>
      <c r="C4" s="1330"/>
      <c r="D4" s="1330"/>
      <c r="E4" s="1331"/>
      <c r="F4" s="1331"/>
      <c r="G4" s="1332"/>
      <c r="H4" s="1332"/>
      <c r="I4" s="1332"/>
      <c r="J4" s="1332"/>
      <c r="K4" s="1332"/>
      <c r="L4" s="1332"/>
      <c r="M4" s="1332"/>
      <c r="N4" s="1332"/>
      <c r="O4" s="1332"/>
      <c r="P4" s="1332"/>
      <c r="Q4" s="1332"/>
      <c r="S4" s="594"/>
      <c r="T4" s="594"/>
      <c r="U4" s="594"/>
      <c r="V4" s="594"/>
      <c r="W4" s="594"/>
      <c r="X4" s="594"/>
      <c r="Y4" s="594"/>
      <c r="Z4" s="594"/>
      <c r="AA4" s="594"/>
      <c r="AB4" s="594"/>
      <c r="AC4" s="594"/>
      <c r="AD4" s="594"/>
      <c r="AE4" s="594"/>
      <c r="AF4" s="594"/>
      <c r="AG4" s="594"/>
      <c r="AH4" s="594"/>
      <c r="AI4" s="594"/>
      <c r="AJ4" s="594"/>
      <c r="AK4" s="594"/>
      <c r="AL4" s="594"/>
      <c r="AM4" s="594"/>
      <c r="AN4" s="594"/>
      <c r="AO4" s="594"/>
    </row>
    <row r="5" spans="1:66" s="597" customFormat="1" ht="79.5" customHeight="1">
      <c r="A5" s="596"/>
      <c r="B5" s="596"/>
      <c r="C5" s="1333"/>
      <c r="D5" s="1333"/>
      <c r="E5" s="1334" t="s">
        <v>590</v>
      </c>
      <c r="F5" s="1335"/>
      <c r="G5" s="1254" t="s">
        <v>564</v>
      </c>
      <c r="H5" s="1336"/>
      <c r="I5" s="1254" t="s">
        <v>565</v>
      </c>
      <c r="J5" s="1254"/>
      <c r="K5" s="1254" t="s">
        <v>566</v>
      </c>
      <c r="L5" s="1254"/>
      <c r="M5" s="1254" t="s">
        <v>625</v>
      </c>
      <c r="N5" s="1254"/>
      <c r="O5" s="1254" t="s">
        <v>568</v>
      </c>
      <c r="P5" s="1254"/>
      <c r="Q5" s="1254" t="s">
        <v>569</v>
      </c>
      <c r="R5" s="598"/>
      <c r="S5" s="599"/>
      <c r="T5" s="599"/>
      <c r="U5" s="599"/>
      <c r="V5" s="599"/>
      <c r="W5" s="599"/>
      <c r="X5" s="599"/>
      <c r="Y5" s="599"/>
      <c r="Z5" s="599"/>
      <c r="AA5" s="599"/>
      <c r="AB5" s="599"/>
      <c r="AC5" s="599"/>
      <c r="AD5" s="599"/>
      <c r="AE5" s="599"/>
      <c r="AF5" s="599"/>
      <c r="AG5" s="599"/>
      <c r="AH5" s="599"/>
      <c r="AI5" s="599"/>
      <c r="AJ5" s="599"/>
      <c r="AK5" s="599"/>
      <c r="AL5" s="599"/>
      <c r="AM5" s="599"/>
      <c r="AN5" s="599"/>
      <c r="AO5" s="599"/>
    </row>
    <row r="6" spans="1:66" s="601" customFormat="1" ht="7.5" customHeight="1">
      <c r="A6" s="591"/>
      <c r="B6" s="591"/>
      <c r="C6" s="1330"/>
      <c r="D6" s="1330"/>
      <c r="E6" s="1337"/>
      <c r="F6" s="1337"/>
      <c r="G6" s="1338"/>
      <c r="H6" s="1332"/>
      <c r="I6" s="1332"/>
      <c r="J6" s="1332"/>
      <c r="K6" s="1332"/>
      <c r="L6" s="1332"/>
      <c r="M6" s="1339"/>
      <c r="N6" s="1339"/>
      <c r="O6" s="1332"/>
      <c r="P6" s="1332"/>
      <c r="Q6" s="1338"/>
      <c r="R6" s="603"/>
      <c r="S6" s="600"/>
      <c r="T6" s="600"/>
      <c r="U6" s="600"/>
      <c r="V6" s="600"/>
      <c r="W6" s="600"/>
      <c r="X6" s="600"/>
      <c r="Y6" s="600"/>
      <c r="Z6" s="600"/>
      <c r="AA6" s="600"/>
      <c r="AB6" s="600"/>
      <c r="AC6" s="600"/>
      <c r="AD6" s="600"/>
      <c r="AE6" s="600"/>
      <c r="AF6" s="600"/>
      <c r="AG6" s="600"/>
      <c r="AH6" s="600"/>
      <c r="AI6" s="600"/>
      <c r="AJ6" s="600"/>
      <c r="AK6" s="600"/>
      <c r="AL6" s="600"/>
      <c r="AM6" s="600"/>
      <c r="AN6" s="600"/>
      <c r="AO6" s="600"/>
    </row>
    <row r="7" spans="1:66" s="601" customFormat="1" ht="15" customHeight="1">
      <c r="A7" s="591"/>
      <c r="B7" s="591"/>
      <c r="C7" s="1330"/>
      <c r="D7" s="1330"/>
      <c r="E7" s="1253"/>
      <c r="F7" s="1253"/>
      <c r="G7" s="1223" t="s">
        <v>28</v>
      </c>
      <c r="H7" s="1223"/>
      <c r="I7" s="1223" t="s">
        <v>28</v>
      </c>
      <c r="J7" s="1223"/>
      <c r="K7" s="1223" t="s">
        <v>28</v>
      </c>
      <c r="L7" s="1223"/>
      <c r="M7" s="1223" t="s">
        <v>28</v>
      </c>
      <c r="N7" s="1223"/>
      <c r="O7" s="1223" t="s">
        <v>28</v>
      </c>
      <c r="P7" s="1223"/>
      <c r="Q7" s="1223" t="s">
        <v>28</v>
      </c>
      <c r="R7" s="603"/>
      <c r="S7" s="600"/>
      <c r="T7" s="600"/>
      <c r="U7" s="600"/>
      <c r="V7" s="600"/>
      <c r="W7" s="600"/>
      <c r="X7" s="600"/>
      <c r="Y7" s="600"/>
      <c r="Z7" s="600"/>
      <c r="AA7" s="600"/>
      <c r="AB7" s="600"/>
      <c r="AC7" s="600"/>
      <c r="AD7" s="600"/>
      <c r="AE7" s="600"/>
      <c r="AF7" s="600"/>
      <c r="AG7" s="600"/>
      <c r="AH7" s="600"/>
      <c r="AI7" s="600"/>
      <c r="AJ7" s="600"/>
      <c r="AK7" s="600"/>
      <c r="AL7" s="600"/>
      <c r="AM7" s="600"/>
      <c r="AN7" s="600"/>
      <c r="AO7" s="600"/>
    </row>
    <row r="8" spans="1:66" s="601" customFormat="1" ht="7.5" customHeight="1" thickBot="1">
      <c r="A8" s="591"/>
      <c r="B8" s="591"/>
      <c r="C8" s="1340"/>
      <c r="D8" s="1340"/>
      <c r="E8" s="1341"/>
      <c r="F8" s="1341"/>
      <c r="G8" s="1228"/>
      <c r="H8" s="1228"/>
      <c r="I8" s="1228"/>
      <c r="J8" s="1228"/>
      <c r="K8" s="1228"/>
      <c r="L8" s="1228"/>
      <c r="M8" s="1228"/>
      <c r="N8" s="1228"/>
      <c r="O8" s="1228"/>
      <c r="P8" s="1228"/>
      <c r="Q8" s="1228"/>
      <c r="R8" s="603"/>
      <c r="S8" s="600"/>
      <c r="T8" s="600"/>
      <c r="U8" s="600"/>
      <c r="V8" s="600"/>
      <c r="W8" s="600"/>
      <c r="X8" s="600"/>
      <c r="Y8" s="600"/>
      <c r="Z8" s="600"/>
      <c r="AA8" s="600"/>
      <c r="AB8" s="600"/>
      <c r="AC8" s="600"/>
      <c r="AD8" s="600"/>
      <c r="AE8" s="600"/>
      <c r="AF8" s="600"/>
      <c r="AG8" s="600"/>
      <c r="AH8" s="600"/>
      <c r="AI8" s="600"/>
      <c r="AJ8" s="600"/>
      <c r="AK8" s="600"/>
      <c r="AL8" s="600"/>
      <c r="AM8" s="600"/>
      <c r="AN8" s="600"/>
      <c r="AO8" s="600"/>
    </row>
    <row r="9" spans="1:66" s="601" customFormat="1" ht="7.5" customHeight="1">
      <c r="A9" s="591"/>
      <c r="B9" s="591"/>
      <c r="C9" s="591"/>
      <c r="D9" s="591"/>
      <c r="E9" s="604"/>
      <c r="F9" s="604"/>
      <c r="G9" s="605"/>
      <c r="H9" s="605"/>
      <c r="I9" s="605"/>
      <c r="J9" s="605"/>
      <c r="K9" s="605"/>
      <c r="L9" s="605"/>
      <c r="M9" s="605"/>
      <c r="N9" s="605"/>
      <c r="O9" s="605"/>
      <c r="P9" s="605"/>
      <c r="Q9" s="605"/>
      <c r="R9" s="603"/>
      <c r="S9" s="600"/>
      <c r="T9" s="600"/>
      <c r="U9" s="600"/>
      <c r="V9" s="600"/>
      <c r="W9" s="600"/>
      <c r="X9" s="600"/>
      <c r="Y9" s="600"/>
      <c r="Z9" s="600"/>
      <c r="AA9" s="600"/>
      <c r="AB9" s="600"/>
      <c r="AC9" s="600"/>
      <c r="AD9" s="600"/>
      <c r="AE9" s="600"/>
      <c r="AF9" s="600"/>
      <c r="AG9" s="600"/>
      <c r="AH9" s="600"/>
      <c r="AI9" s="600"/>
      <c r="AJ9" s="600"/>
      <c r="AK9" s="600"/>
      <c r="AL9" s="600"/>
      <c r="AM9" s="600"/>
      <c r="AN9" s="600"/>
      <c r="AO9" s="600"/>
    </row>
    <row r="10" spans="1:66" s="607" customFormat="1" ht="27" customHeight="1">
      <c r="A10" s="870"/>
      <c r="B10" s="870"/>
      <c r="C10" s="1561" t="s">
        <v>478</v>
      </c>
      <c r="D10" s="1561"/>
      <c r="E10" s="1561"/>
      <c r="F10" s="1211"/>
      <c r="G10" s="1214">
        <f>G13+G56</f>
        <v>3720289.8480000002</v>
      </c>
      <c r="H10" s="1214">
        <v>0</v>
      </c>
      <c r="I10" s="1214">
        <f>I13+I56</f>
        <v>379994.73800000001</v>
      </c>
      <c r="J10" s="1214">
        <v>0</v>
      </c>
      <c r="K10" s="1214">
        <f>K13+K56</f>
        <v>99253.983999999997</v>
      </c>
      <c r="L10" s="1214">
        <v>0</v>
      </c>
      <c r="M10" s="1214">
        <f>M13+M56</f>
        <v>60842.432999999997</v>
      </c>
      <c r="N10" s="1214">
        <v>0</v>
      </c>
      <c r="O10" s="1214">
        <f>O13+O56</f>
        <v>267301.93400000001</v>
      </c>
      <c r="P10" s="1214">
        <v>0</v>
      </c>
      <c r="Q10" s="1214">
        <f>Q13+Q56+Q66</f>
        <v>3799351.6880000001</v>
      </c>
      <c r="R10" s="606"/>
      <c r="S10" s="606"/>
      <c r="T10" s="606"/>
      <c r="U10" s="606"/>
      <c r="V10" s="606"/>
      <c r="W10" s="606"/>
      <c r="X10" s="606"/>
      <c r="Y10" s="606"/>
      <c r="Z10" s="606"/>
      <c r="AA10" s="606"/>
      <c r="AB10" s="606"/>
      <c r="AC10" s="606"/>
      <c r="AD10" s="606"/>
      <c r="AE10" s="606"/>
      <c r="AF10" s="606"/>
      <c r="AG10" s="606"/>
      <c r="AH10" s="606"/>
      <c r="AI10" s="606"/>
      <c r="AJ10" s="606"/>
      <c r="AK10" s="606"/>
      <c r="AL10" s="606"/>
      <c r="AM10" s="606"/>
      <c r="AN10" s="606"/>
      <c r="AO10" s="606"/>
    </row>
    <row r="11" spans="1:66" ht="7.5" customHeight="1" thickBot="1">
      <c r="A11" s="591"/>
      <c r="B11" s="591"/>
      <c r="C11" s="693"/>
      <c r="D11" s="693"/>
      <c r="E11" s="691"/>
      <c r="F11" s="691"/>
      <c r="G11" s="824"/>
      <c r="H11" s="824"/>
      <c r="I11" s="824"/>
      <c r="J11" s="824"/>
      <c r="K11" s="824"/>
      <c r="L11" s="824"/>
      <c r="M11" s="824"/>
      <c r="N11" s="824"/>
      <c r="O11" s="824"/>
      <c r="P11" s="1404"/>
      <c r="Q11" s="824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</row>
    <row r="12" spans="1:66" ht="12.75" customHeight="1">
      <c r="A12" s="591"/>
      <c r="B12" s="591"/>
      <c r="C12" s="591"/>
      <c r="D12" s="591"/>
      <c r="E12" s="594"/>
      <c r="F12" s="594"/>
      <c r="G12" s="394"/>
      <c r="H12" s="394"/>
      <c r="I12" s="394"/>
      <c r="J12" s="394"/>
      <c r="K12" s="394"/>
      <c r="L12" s="394"/>
      <c r="M12" s="394"/>
      <c r="N12" s="394"/>
      <c r="O12" s="394"/>
      <c r="P12" s="1405"/>
      <c r="Q12" s="394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</row>
    <row r="13" spans="1:66" s="610" customFormat="1" ht="29.25" customHeight="1">
      <c r="A13" s="870"/>
      <c r="B13" s="870"/>
      <c r="C13" s="1558" t="s">
        <v>508</v>
      </c>
      <c r="D13" s="1558"/>
      <c r="E13" s="1558"/>
      <c r="F13" s="608"/>
      <c r="G13" s="1406">
        <v>3587027.0610000002</v>
      </c>
      <c r="H13" s="1406">
        <v>0</v>
      </c>
      <c r="I13" s="1406">
        <v>290881.19</v>
      </c>
      <c r="J13" s="1406">
        <v>0</v>
      </c>
      <c r="K13" s="1406">
        <v>56645.743999999999</v>
      </c>
      <c r="L13" s="1406">
        <v>0</v>
      </c>
      <c r="M13" s="1406">
        <v>60746.171999999999</v>
      </c>
      <c r="N13" s="1406">
        <v>0</v>
      </c>
      <c r="O13" s="1406">
        <v>257726.989</v>
      </c>
      <c r="P13" s="1406">
        <v>0</v>
      </c>
      <c r="Q13" s="1406">
        <v>3624281.69</v>
      </c>
      <c r="R13" s="564"/>
      <c r="S13" s="564"/>
      <c r="T13" s="564"/>
      <c r="U13" s="564"/>
      <c r="V13" s="564"/>
      <c r="W13" s="564"/>
      <c r="X13" s="564"/>
      <c r="Y13" s="564"/>
      <c r="Z13" s="564"/>
      <c r="AA13" s="564"/>
      <c r="AB13" s="564"/>
      <c r="AC13" s="564"/>
      <c r="AD13" s="564"/>
      <c r="AE13" s="564"/>
      <c r="AF13" s="564"/>
      <c r="AG13" s="564"/>
      <c r="AH13" s="564"/>
      <c r="AI13" s="564"/>
      <c r="AJ13" s="564"/>
      <c r="AK13" s="564"/>
      <c r="AL13" s="564"/>
      <c r="AM13" s="564"/>
      <c r="AN13" s="564"/>
      <c r="AO13" s="564"/>
      <c r="AP13" s="609"/>
      <c r="AQ13" s="609"/>
      <c r="AR13" s="609"/>
      <c r="AS13" s="609"/>
      <c r="AT13" s="609"/>
      <c r="AU13" s="609"/>
      <c r="AV13" s="609"/>
      <c r="AW13" s="609"/>
      <c r="AX13" s="609"/>
      <c r="AY13" s="609"/>
      <c r="AZ13" s="609"/>
      <c r="BA13" s="609"/>
      <c r="BB13" s="609"/>
      <c r="BC13" s="609"/>
      <c r="BD13" s="609"/>
      <c r="BE13" s="609"/>
      <c r="BF13" s="609"/>
      <c r="BG13" s="609"/>
      <c r="BH13" s="609"/>
      <c r="BI13" s="609"/>
      <c r="BJ13" s="609"/>
      <c r="BK13" s="609"/>
      <c r="BL13" s="609"/>
      <c r="BM13" s="609"/>
      <c r="BN13" s="609"/>
    </row>
    <row r="14" spans="1:66" ht="12" customHeight="1">
      <c r="A14" s="591"/>
      <c r="B14" s="591"/>
      <c r="C14" s="591"/>
      <c r="D14" s="591"/>
      <c r="E14" s="611"/>
      <c r="F14" s="611"/>
      <c r="G14" s="1407"/>
      <c r="H14" s="1407"/>
      <c r="I14" s="1407"/>
      <c r="J14" s="1407"/>
      <c r="K14" s="1407"/>
      <c r="L14" s="1407"/>
      <c r="M14" s="1407"/>
      <c r="N14" s="1407"/>
      <c r="O14" s="1408"/>
      <c r="P14" s="1408"/>
      <c r="Q14" s="1407"/>
      <c r="R14" s="47"/>
      <c r="S14" s="564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</row>
    <row r="15" spans="1:66" s="610" customFormat="1" ht="29.25" customHeight="1">
      <c r="A15" s="870"/>
      <c r="B15" s="870"/>
      <c r="C15" s="870"/>
      <c r="D15" s="1558" t="s">
        <v>509</v>
      </c>
      <c r="E15" s="1558"/>
      <c r="F15" s="608"/>
      <c r="G15" s="1409">
        <v>1301474.351</v>
      </c>
      <c r="H15" s="1409">
        <v>0</v>
      </c>
      <c r="I15" s="1409">
        <v>41854.396999999997</v>
      </c>
      <c r="J15" s="1409">
        <v>0</v>
      </c>
      <c r="K15" s="1409">
        <v>44811.294999999998</v>
      </c>
      <c r="L15" s="1409">
        <v>0</v>
      </c>
      <c r="M15" s="1410">
        <v>44609.601000000002</v>
      </c>
      <c r="N15" s="1410">
        <v>0</v>
      </c>
      <c r="O15" s="1410">
        <v>11101.937</v>
      </c>
      <c r="P15" s="1410">
        <v>0</v>
      </c>
      <c r="Q15" s="1409">
        <v>1332025.1170000001</v>
      </c>
      <c r="R15" s="1411"/>
      <c r="S15" s="564"/>
      <c r="T15" s="1412"/>
      <c r="U15" s="1411"/>
      <c r="V15" s="564"/>
      <c r="W15" s="564"/>
      <c r="X15" s="564"/>
      <c r="Y15" s="564"/>
      <c r="Z15" s="564"/>
      <c r="AA15" s="564"/>
      <c r="AB15" s="564"/>
      <c r="AC15" s="564"/>
      <c r="AD15" s="564"/>
      <c r="AE15" s="609"/>
      <c r="AF15" s="609"/>
      <c r="AG15" s="609"/>
      <c r="AH15" s="609"/>
      <c r="AI15" s="609"/>
      <c r="AJ15" s="609"/>
      <c r="AK15" s="609"/>
      <c r="AL15" s="609"/>
      <c r="AM15" s="609"/>
      <c r="AN15" s="609"/>
      <c r="AO15" s="609"/>
      <c r="AP15" s="609"/>
      <c r="AQ15" s="609"/>
      <c r="AR15" s="609"/>
      <c r="AS15" s="609"/>
      <c r="AT15" s="609"/>
      <c r="AU15" s="609"/>
      <c r="AV15" s="609"/>
      <c r="AW15" s="609"/>
      <c r="AX15" s="609"/>
      <c r="AY15" s="609"/>
      <c r="AZ15" s="609"/>
      <c r="BA15" s="609"/>
      <c r="BB15" s="609"/>
      <c r="BC15" s="609"/>
      <c r="BD15" s="609"/>
      <c r="BE15" s="609"/>
      <c r="BF15" s="609"/>
      <c r="BG15" s="609"/>
      <c r="BH15" s="609"/>
      <c r="BI15" s="609"/>
      <c r="BJ15" s="609"/>
      <c r="BK15" s="609"/>
      <c r="BL15" s="609"/>
      <c r="BM15" s="609"/>
      <c r="BN15" s="609"/>
    </row>
    <row r="16" spans="1:66" ht="12" customHeight="1">
      <c r="A16" s="591"/>
      <c r="B16" s="591"/>
      <c r="C16" s="591"/>
      <c r="D16" s="591"/>
      <c r="G16" s="1407"/>
      <c r="H16" s="1407"/>
      <c r="I16" s="1407"/>
      <c r="J16" s="1407"/>
      <c r="K16" s="1407"/>
      <c r="L16" s="1407"/>
      <c r="M16" s="1408"/>
      <c r="N16" s="1408"/>
      <c r="O16" s="1408"/>
      <c r="P16" s="1408"/>
      <c r="Q16" s="1407"/>
      <c r="R16" s="47"/>
      <c r="S16" s="564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</row>
    <row r="17" spans="1:66" s="610" customFormat="1" ht="29.25" customHeight="1">
      <c r="A17" s="870"/>
      <c r="B17" s="870"/>
      <c r="C17" s="870"/>
      <c r="D17" s="1558" t="s">
        <v>510</v>
      </c>
      <c r="E17" s="1558"/>
      <c r="F17" s="607"/>
      <c r="G17" s="1407">
        <v>1161513.1629999999</v>
      </c>
      <c r="H17" s="1407">
        <v>0</v>
      </c>
      <c r="I17" s="1407">
        <v>128876.14</v>
      </c>
      <c r="J17" s="1407">
        <v>0</v>
      </c>
      <c r="K17" s="1407">
        <v>3425.26</v>
      </c>
      <c r="L17" s="1407">
        <v>0</v>
      </c>
      <c r="M17" s="1407">
        <v>10050.606</v>
      </c>
      <c r="N17" s="1407">
        <v>0</v>
      </c>
      <c r="O17" s="1407">
        <v>80999.792000000001</v>
      </c>
      <c r="P17" s="1407">
        <v>0</v>
      </c>
      <c r="Q17" s="1407">
        <v>1216014.8570000001</v>
      </c>
      <c r="R17" s="564"/>
      <c r="S17" s="564"/>
      <c r="T17" s="564"/>
      <c r="U17" s="564"/>
      <c r="V17" s="564"/>
      <c r="W17" s="564"/>
      <c r="X17" s="564"/>
      <c r="Y17" s="564"/>
      <c r="Z17" s="564"/>
      <c r="AA17" s="564"/>
      <c r="AB17" s="564"/>
      <c r="AC17" s="564"/>
      <c r="AD17" s="564"/>
      <c r="AE17" s="609"/>
      <c r="AF17" s="609"/>
      <c r="AG17" s="609"/>
      <c r="AH17" s="609"/>
      <c r="AI17" s="609"/>
      <c r="AJ17" s="609"/>
      <c r="AK17" s="609"/>
      <c r="AL17" s="609"/>
      <c r="AM17" s="609"/>
      <c r="AN17" s="609"/>
      <c r="AO17" s="609"/>
      <c r="AP17" s="609"/>
      <c r="AQ17" s="609"/>
      <c r="AR17" s="609"/>
      <c r="AS17" s="609"/>
      <c r="AT17" s="609"/>
      <c r="AU17" s="609"/>
      <c r="AV17" s="609"/>
      <c r="AW17" s="609"/>
      <c r="AX17" s="609"/>
      <c r="AY17" s="609"/>
      <c r="AZ17" s="609"/>
      <c r="BA17" s="609"/>
      <c r="BB17" s="609"/>
      <c r="BC17" s="609"/>
      <c r="BD17" s="609"/>
      <c r="BE17" s="609"/>
      <c r="BF17" s="609"/>
      <c r="BG17" s="609"/>
      <c r="BH17" s="609"/>
      <c r="BI17" s="609"/>
      <c r="BJ17" s="609"/>
      <c r="BK17" s="609"/>
      <c r="BL17" s="609"/>
      <c r="BM17" s="609"/>
      <c r="BN17" s="609"/>
    </row>
    <row r="18" spans="1:66" ht="12" customHeight="1">
      <c r="A18" s="591"/>
      <c r="B18" s="591"/>
      <c r="C18" s="591"/>
      <c r="D18" s="591"/>
      <c r="G18" s="1407"/>
      <c r="H18" s="1407"/>
      <c r="I18" s="1407"/>
      <c r="J18" s="1407"/>
      <c r="K18" s="1407"/>
      <c r="L18" s="1407"/>
      <c r="M18" s="1408"/>
      <c r="N18" s="1408"/>
      <c r="O18" s="1408"/>
      <c r="P18" s="1408"/>
      <c r="Q18" s="1407"/>
      <c r="R18" s="47"/>
      <c r="S18" s="564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</row>
    <row r="19" spans="1:66" s="610" customFormat="1" ht="29.25" customHeight="1">
      <c r="A19" s="870"/>
      <c r="B19" s="870"/>
      <c r="C19" s="870"/>
      <c r="D19" s="870"/>
      <c r="E19" s="1212" t="s">
        <v>527</v>
      </c>
      <c r="F19" s="1212"/>
      <c r="G19" s="1413">
        <v>85600.273000000001</v>
      </c>
      <c r="H19" s="1413">
        <v>0</v>
      </c>
      <c r="I19" s="1413">
        <v>5291.9459999999999</v>
      </c>
      <c r="J19" s="1413">
        <v>0</v>
      </c>
      <c r="K19" s="1413">
        <v>176.28</v>
      </c>
      <c r="L19" s="1413">
        <v>0</v>
      </c>
      <c r="M19" s="1414">
        <v>18.361999999999998</v>
      </c>
      <c r="N19" s="1414">
        <v>0</v>
      </c>
      <c r="O19" s="1414">
        <v>2555.4050000000002</v>
      </c>
      <c r="P19" s="1414">
        <v>0</v>
      </c>
      <c r="Q19" s="1413">
        <v>88178.895999999993</v>
      </c>
      <c r="R19" s="564"/>
      <c r="S19" s="564"/>
      <c r="T19" s="564"/>
      <c r="U19" s="564"/>
      <c r="V19" s="564"/>
      <c r="W19" s="564"/>
      <c r="X19" s="564"/>
      <c r="Y19" s="564"/>
      <c r="Z19" s="564"/>
      <c r="AA19" s="564"/>
      <c r="AB19" s="564"/>
      <c r="AC19" s="564"/>
      <c r="AD19" s="564"/>
      <c r="AE19" s="609"/>
      <c r="AF19" s="609"/>
      <c r="AG19" s="609"/>
      <c r="AH19" s="609"/>
      <c r="AI19" s="609"/>
      <c r="AJ19" s="609"/>
      <c r="AK19" s="609"/>
      <c r="AL19" s="609"/>
      <c r="AM19" s="609"/>
      <c r="AN19" s="609"/>
      <c r="AO19" s="609"/>
      <c r="AP19" s="609"/>
      <c r="AQ19" s="609"/>
      <c r="AR19" s="609"/>
      <c r="AS19" s="609"/>
      <c r="AT19" s="609"/>
      <c r="AU19" s="609"/>
      <c r="AV19" s="609"/>
      <c r="AW19" s="609"/>
      <c r="AX19" s="609"/>
      <c r="AY19" s="609"/>
      <c r="AZ19" s="609"/>
      <c r="BA19" s="609"/>
      <c r="BB19" s="609"/>
      <c r="BC19" s="609"/>
      <c r="BD19" s="609"/>
      <c r="BE19" s="609"/>
      <c r="BF19" s="609"/>
      <c r="BG19" s="609"/>
      <c r="BH19" s="609"/>
      <c r="BI19" s="609"/>
      <c r="BJ19" s="609"/>
      <c r="BK19" s="609"/>
      <c r="BL19" s="609"/>
      <c r="BM19" s="609"/>
      <c r="BN19" s="609"/>
    </row>
    <row r="20" spans="1:66" ht="12" customHeight="1">
      <c r="A20" s="591"/>
      <c r="B20" s="591"/>
      <c r="C20" s="591"/>
      <c r="D20" s="591"/>
      <c r="E20" s="614"/>
      <c r="F20" s="615"/>
      <c r="G20" s="1413"/>
      <c r="H20" s="1413"/>
      <c r="I20" s="1413"/>
      <c r="J20" s="1413"/>
      <c r="K20" s="1413"/>
      <c r="L20" s="1413"/>
      <c r="M20" s="1414"/>
      <c r="N20" s="1414"/>
      <c r="O20" s="1414"/>
      <c r="P20" s="1414"/>
      <c r="Q20" s="1413"/>
      <c r="R20" s="47"/>
      <c r="S20" s="564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</row>
    <row r="21" spans="1:66" s="610" customFormat="1" ht="29.25" customHeight="1">
      <c r="A21" s="870"/>
      <c r="B21" s="870"/>
      <c r="C21" s="870"/>
      <c r="D21" s="870"/>
      <c r="E21" s="1212" t="s">
        <v>571</v>
      </c>
      <c r="F21" s="1212"/>
      <c r="G21" s="1413">
        <v>595991.54200000002</v>
      </c>
      <c r="H21" s="1413">
        <v>0</v>
      </c>
      <c r="I21" s="1413">
        <v>42288.885000000002</v>
      </c>
      <c r="J21" s="1413">
        <v>0</v>
      </c>
      <c r="K21" s="1413">
        <v>1235.9949999999999</v>
      </c>
      <c r="L21" s="1413">
        <v>0</v>
      </c>
      <c r="M21" s="1414">
        <v>1525.057</v>
      </c>
      <c r="N21" s="1414">
        <v>0</v>
      </c>
      <c r="O21" s="1414">
        <v>36967.114999999998</v>
      </c>
      <c r="P21" s="1414">
        <v>0</v>
      </c>
      <c r="Q21" s="1413">
        <v>601602.37399999995</v>
      </c>
      <c r="R21" s="564"/>
      <c r="S21" s="564"/>
      <c r="T21" s="609"/>
      <c r="U21" s="609"/>
      <c r="V21" s="609"/>
      <c r="W21" s="609"/>
      <c r="X21" s="609"/>
      <c r="Y21" s="609"/>
      <c r="Z21" s="609"/>
      <c r="AA21" s="609"/>
      <c r="AB21" s="609"/>
      <c r="AC21" s="609"/>
      <c r="AD21" s="609"/>
      <c r="AE21" s="609"/>
      <c r="AF21" s="609"/>
      <c r="AG21" s="609"/>
      <c r="AH21" s="609"/>
      <c r="AI21" s="609"/>
      <c r="AJ21" s="609"/>
      <c r="AK21" s="609"/>
      <c r="AL21" s="609"/>
      <c r="AM21" s="609"/>
      <c r="AN21" s="609"/>
      <c r="AO21" s="609"/>
      <c r="AP21" s="609"/>
      <c r="AQ21" s="609"/>
      <c r="AR21" s="609"/>
      <c r="AS21" s="609"/>
      <c r="AT21" s="609"/>
      <c r="AU21" s="609"/>
      <c r="AV21" s="609"/>
      <c r="AW21" s="609"/>
      <c r="AX21" s="609"/>
      <c r="AY21" s="609"/>
      <c r="AZ21" s="609"/>
      <c r="BA21" s="609"/>
      <c r="BB21" s="609"/>
      <c r="BC21" s="609"/>
      <c r="BD21" s="609"/>
      <c r="BE21" s="609"/>
      <c r="BF21" s="609"/>
      <c r="BG21" s="609"/>
      <c r="BH21" s="609"/>
      <c r="BI21" s="609"/>
      <c r="BJ21" s="609"/>
      <c r="BK21" s="609"/>
      <c r="BL21" s="609"/>
      <c r="BM21" s="609"/>
      <c r="BN21" s="609"/>
    </row>
    <row r="22" spans="1:66" ht="12" customHeight="1">
      <c r="A22" s="591"/>
      <c r="B22" s="591"/>
      <c r="C22" s="591"/>
      <c r="D22" s="591"/>
      <c r="E22" s="614"/>
      <c r="F22" s="615"/>
      <c r="G22" s="1413"/>
      <c r="H22" s="1413"/>
      <c r="I22" s="1413"/>
      <c r="J22" s="1413"/>
      <c r="K22" s="1413"/>
      <c r="L22" s="1413"/>
      <c r="M22" s="1414"/>
      <c r="N22" s="1414"/>
      <c r="O22" s="1414"/>
      <c r="P22" s="1414"/>
      <c r="Q22" s="1413"/>
      <c r="R22" s="47"/>
      <c r="S22" s="564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</row>
    <row r="23" spans="1:66" s="610" customFormat="1" ht="29.25" customHeight="1">
      <c r="A23" s="870"/>
      <c r="B23" s="870"/>
      <c r="C23" s="870"/>
      <c r="D23" s="870"/>
      <c r="E23" s="1212" t="s">
        <v>570</v>
      </c>
      <c r="F23" s="1212"/>
      <c r="G23" s="1413">
        <v>479921.348</v>
      </c>
      <c r="H23" s="1413">
        <v>0</v>
      </c>
      <c r="I23" s="1413">
        <v>81295.308999999994</v>
      </c>
      <c r="J23" s="1413">
        <v>0</v>
      </c>
      <c r="K23" s="1413">
        <v>2012.9849999999999</v>
      </c>
      <c r="L23" s="1413">
        <v>0</v>
      </c>
      <c r="M23" s="1414">
        <v>8507.1869999999999</v>
      </c>
      <c r="N23" s="1414">
        <v>0</v>
      </c>
      <c r="O23" s="1414">
        <v>41477.271999999997</v>
      </c>
      <c r="P23" s="1414">
        <v>0</v>
      </c>
      <c r="Q23" s="1413">
        <v>526233.58700000006</v>
      </c>
      <c r="R23" s="564"/>
      <c r="S23" s="564"/>
      <c r="T23" s="609"/>
      <c r="U23" s="609"/>
      <c r="V23" s="609"/>
      <c r="W23" s="609"/>
      <c r="X23" s="609"/>
      <c r="Y23" s="609"/>
      <c r="Z23" s="609"/>
      <c r="AA23" s="609"/>
      <c r="AB23" s="609"/>
      <c r="AC23" s="609"/>
      <c r="AD23" s="609"/>
      <c r="AE23" s="609"/>
      <c r="AF23" s="609"/>
      <c r="AG23" s="609"/>
      <c r="AH23" s="609"/>
      <c r="AI23" s="609"/>
      <c r="AJ23" s="609"/>
      <c r="AK23" s="609"/>
      <c r="AL23" s="609"/>
      <c r="AM23" s="609"/>
      <c r="AN23" s="609"/>
      <c r="AO23" s="609"/>
      <c r="AP23" s="609"/>
      <c r="AQ23" s="609"/>
      <c r="AR23" s="609"/>
      <c r="AS23" s="609"/>
      <c r="AT23" s="609"/>
      <c r="AU23" s="609"/>
      <c r="AV23" s="609"/>
      <c r="AW23" s="609"/>
      <c r="AX23" s="609"/>
      <c r="AY23" s="609"/>
      <c r="AZ23" s="609"/>
      <c r="BA23" s="609"/>
      <c r="BB23" s="609"/>
      <c r="BC23" s="609"/>
      <c r="BD23" s="609"/>
      <c r="BE23" s="609"/>
      <c r="BF23" s="609"/>
      <c r="BG23" s="609"/>
      <c r="BH23" s="609"/>
      <c r="BI23" s="609"/>
      <c r="BJ23" s="609"/>
      <c r="BK23" s="609"/>
      <c r="BL23" s="609"/>
      <c r="BM23" s="609"/>
      <c r="BN23" s="609"/>
    </row>
    <row r="24" spans="1:66" ht="12" customHeight="1">
      <c r="A24" s="591"/>
      <c r="B24" s="591"/>
      <c r="C24" s="591"/>
      <c r="D24" s="591"/>
      <c r="E24" s="614"/>
      <c r="F24" s="615"/>
      <c r="G24" s="1413"/>
      <c r="H24" s="1413"/>
      <c r="I24" s="1413"/>
      <c r="J24" s="1413"/>
      <c r="K24" s="1413"/>
      <c r="L24" s="1413"/>
      <c r="M24" s="1414"/>
      <c r="N24" s="1414"/>
      <c r="O24" s="1414"/>
      <c r="P24" s="1414"/>
      <c r="Q24" s="1413"/>
      <c r="R24" s="47"/>
      <c r="S24" s="564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</row>
    <row r="25" spans="1:66" s="610" customFormat="1" ht="29.25" customHeight="1">
      <c r="A25" s="870"/>
      <c r="B25" s="870"/>
      <c r="C25" s="870"/>
      <c r="D25" s="1558" t="s">
        <v>626</v>
      </c>
      <c r="E25" s="1558"/>
      <c r="F25" s="1212"/>
      <c r="G25" s="1413">
        <v>43343.487999999998</v>
      </c>
      <c r="H25" s="1413">
        <v>0</v>
      </c>
      <c r="I25" s="1413">
        <v>4951.6440000000002</v>
      </c>
      <c r="J25" s="1413">
        <v>0</v>
      </c>
      <c r="K25" s="1057">
        <v>3.0000000000000001E-3</v>
      </c>
      <c r="L25" s="1413">
        <v>0</v>
      </c>
      <c r="M25" s="1414">
        <v>1847.789</v>
      </c>
      <c r="N25" s="1414">
        <v>0</v>
      </c>
      <c r="O25" s="1414">
        <v>3207.962</v>
      </c>
      <c r="P25" s="1414">
        <v>0</v>
      </c>
      <c r="Q25" s="1413">
        <v>46934.955999999998</v>
      </c>
      <c r="R25" s="564"/>
      <c r="S25" s="564"/>
      <c r="T25" s="609"/>
      <c r="U25" s="609"/>
      <c r="V25" s="609"/>
      <c r="W25" s="609"/>
      <c r="X25" s="609"/>
      <c r="Y25" s="609"/>
      <c r="Z25" s="609"/>
      <c r="AA25" s="609"/>
      <c r="AB25" s="609"/>
      <c r="AC25" s="609"/>
      <c r="AD25" s="609"/>
      <c r="AE25" s="609"/>
      <c r="AF25" s="609"/>
      <c r="AG25" s="609"/>
      <c r="AH25" s="609"/>
      <c r="AI25" s="609"/>
      <c r="AJ25" s="609"/>
      <c r="AK25" s="609"/>
      <c r="AL25" s="609"/>
      <c r="AM25" s="609"/>
      <c r="AN25" s="609"/>
      <c r="AO25" s="609"/>
      <c r="AP25" s="609"/>
      <c r="AQ25" s="609"/>
      <c r="AR25" s="609"/>
      <c r="AS25" s="609"/>
      <c r="AT25" s="609"/>
      <c r="AU25" s="609"/>
      <c r="AV25" s="609"/>
      <c r="AW25" s="609"/>
      <c r="AX25" s="609"/>
      <c r="AY25" s="609"/>
      <c r="AZ25" s="609"/>
      <c r="BA25" s="609"/>
      <c r="BB25" s="609"/>
      <c r="BC25" s="609"/>
      <c r="BD25" s="609"/>
      <c r="BE25" s="609"/>
      <c r="BF25" s="609"/>
      <c r="BG25" s="609"/>
      <c r="BH25" s="609"/>
      <c r="BI25" s="609"/>
      <c r="BJ25" s="609"/>
      <c r="BK25" s="609"/>
      <c r="BL25" s="609"/>
      <c r="BM25" s="609"/>
      <c r="BN25" s="609"/>
    </row>
    <row r="26" spans="1:66" ht="12" customHeight="1">
      <c r="A26" s="591"/>
      <c r="B26" s="591"/>
      <c r="C26" s="591"/>
      <c r="D26" s="591"/>
      <c r="G26" s="616"/>
      <c r="H26" s="616"/>
      <c r="I26" s="616"/>
      <c r="J26" s="616"/>
      <c r="K26" s="616"/>
      <c r="L26" s="616"/>
      <c r="M26" s="616"/>
      <c r="N26" s="616"/>
      <c r="O26" s="616"/>
      <c r="P26" s="616"/>
      <c r="Q26" s="616"/>
      <c r="R26" s="47"/>
      <c r="S26" s="564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</row>
    <row r="27" spans="1:66" s="618" customFormat="1" ht="29.25" customHeight="1">
      <c r="A27" s="870"/>
      <c r="B27" s="870"/>
      <c r="C27" s="870"/>
      <c r="D27" s="1558" t="s">
        <v>511</v>
      </c>
      <c r="E27" s="1558"/>
      <c r="F27" s="617"/>
      <c r="G27" s="1407">
        <v>298243.73200000002</v>
      </c>
      <c r="H27" s="1407">
        <v>0</v>
      </c>
      <c r="I27" s="1407">
        <v>35874.732000000004</v>
      </c>
      <c r="J27" s="1407">
        <v>0</v>
      </c>
      <c r="K27" s="1407">
        <v>4083.0070000000001</v>
      </c>
      <c r="L27" s="1407">
        <v>0</v>
      </c>
      <c r="M27" s="1407">
        <v>1031.74</v>
      </c>
      <c r="N27" s="1407">
        <v>0</v>
      </c>
      <c r="O27" s="1407">
        <v>48859.968999999997</v>
      </c>
      <c r="P27" s="1407">
        <v>0</v>
      </c>
      <c r="Q27" s="1407">
        <v>282207.228</v>
      </c>
      <c r="R27" s="576"/>
      <c r="S27" s="564"/>
      <c r="T27" s="768"/>
      <c r="U27" s="768"/>
      <c r="V27" s="768"/>
      <c r="W27" s="768"/>
      <c r="X27" s="768"/>
      <c r="Y27" s="768"/>
      <c r="Z27" s="768"/>
      <c r="AA27" s="768"/>
      <c r="AB27" s="768"/>
      <c r="AC27" s="768"/>
      <c r="AD27" s="768"/>
      <c r="AE27" s="768"/>
      <c r="AF27" s="768"/>
      <c r="AG27" s="768"/>
      <c r="AH27" s="768"/>
      <c r="AI27" s="768"/>
      <c r="AJ27" s="768"/>
      <c r="AK27" s="768"/>
      <c r="AL27" s="768"/>
      <c r="AM27" s="768"/>
      <c r="AN27" s="768"/>
      <c r="AO27" s="768"/>
      <c r="AP27" s="768"/>
      <c r="AQ27" s="768"/>
      <c r="AR27" s="768"/>
      <c r="AS27" s="768"/>
      <c r="AT27" s="768"/>
      <c r="AU27" s="768"/>
      <c r="AV27" s="768"/>
      <c r="AW27" s="768"/>
      <c r="AX27" s="768"/>
      <c r="AY27" s="768"/>
      <c r="AZ27" s="768"/>
      <c r="BA27" s="768"/>
      <c r="BB27" s="768"/>
      <c r="BC27" s="768"/>
      <c r="BD27" s="768"/>
      <c r="BE27" s="768"/>
      <c r="BF27" s="768"/>
      <c r="BG27" s="768"/>
      <c r="BH27" s="768"/>
      <c r="BI27" s="768"/>
      <c r="BJ27" s="768"/>
      <c r="BK27" s="768"/>
      <c r="BL27" s="768"/>
      <c r="BM27" s="768"/>
      <c r="BN27" s="768"/>
    </row>
    <row r="28" spans="1:66" ht="12" customHeight="1">
      <c r="A28" s="591"/>
      <c r="B28" s="591"/>
      <c r="C28" s="591"/>
      <c r="D28" s="591"/>
      <c r="G28" s="1407"/>
      <c r="H28" s="1407"/>
      <c r="I28" s="1407"/>
      <c r="J28" s="1407"/>
      <c r="K28" s="1407"/>
      <c r="L28" s="1407"/>
      <c r="M28" s="1408"/>
      <c r="N28" s="1408"/>
      <c r="O28" s="1408"/>
      <c r="P28" s="1408"/>
      <c r="Q28" s="1407"/>
      <c r="R28" s="47"/>
      <c r="S28" s="564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</row>
    <row r="29" spans="1:66" s="610" customFormat="1" ht="29.25" customHeight="1">
      <c r="A29" s="870"/>
      <c r="B29" s="870"/>
      <c r="C29" s="870"/>
      <c r="D29" s="870"/>
      <c r="E29" s="1212" t="s">
        <v>512</v>
      </c>
      <c r="F29" s="1212"/>
      <c r="G29" s="1415">
        <v>22349.093000000001</v>
      </c>
      <c r="H29" s="1415">
        <v>0</v>
      </c>
      <c r="I29" s="1415">
        <v>5875.5309999999999</v>
      </c>
      <c r="J29" s="1415">
        <v>0</v>
      </c>
      <c r="K29" s="1415">
        <v>581.74699999999996</v>
      </c>
      <c r="L29" s="1415">
        <v>0</v>
      </c>
      <c r="M29" s="1416">
        <v>167.392</v>
      </c>
      <c r="N29" s="1416">
        <v>0</v>
      </c>
      <c r="O29" s="1416">
        <v>3443.3290000000002</v>
      </c>
      <c r="P29" s="1416">
        <v>0</v>
      </c>
      <c r="Q29" s="1415">
        <v>24366.94</v>
      </c>
      <c r="R29" s="564"/>
      <c r="S29" s="564"/>
      <c r="T29" s="609"/>
      <c r="U29" s="609"/>
      <c r="V29" s="609"/>
      <c r="W29" s="609"/>
      <c r="X29" s="609"/>
      <c r="Y29" s="609"/>
      <c r="Z29" s="609"/>
      <c r="AA29" s="609"/>
      <c r="AB29" s="609"/>
      <c r="AC29" s="609"/>
      <c r="AD29" s="609"/>
      <c r="AE29" s="609"/>
      <c r="AF29" s="609"/>
      <c r="AG29" s="609"/>
      <c r="AH29" s="609"/>
      <c r="AI29" s="609"/>
      <c r="AJ29" s="609"/>
      <c r="AK29" s="609"/>
      <c r="AL29" s="609"/>
      <c r="AM29" s="609"/>
      <c r="AN29" s="609"/>
      <c r="AO29" s="609"/>
      <c r="AP29" s="609"/>
      <c r="AQ29" s="609"/>
      <c r="AR29" s="609"/>
      <c r="AS29" s="609"/>
      <c r="AT29" s="609"/>
      <c r="AU29" s="609"/>
      <c r="AV29" s="609"/>
      <c r="AW29" s="609"/>
      <c r="AX29" s="609"/>
      <c r="AY29" s="609"/>
      <c r="AZ29" s="609"/>
      <c r="BA29" s="609"/>
      <c r="BB29" s="609"/>
      <c r="BC29" s="609"/>
      <c r="BD29" s="609"/>
      <c r="BE29" s="609"/>
      <c r="BF29" s="609"/>
      <c r="BG29" s="609"/>
      <c r="BH29" s="609"/>
      <c r="BI29" s="609"/>
      <c r="BJ29" s="609"/>
      <c r="BK29" s="609"/>
      <c r="BL29" s="609"/>
      <c r="BM29" s="609"/>
      <c r="BN29" s="609"/>
    </row>
    <row r="30" spans="1:66" ht="12" customHeight="1">
      <c r="A30" s="591"/>
      <c r="B30" s="591"/>
      <c r="C30" s="591"/>
      <c r="D30" s="591"/>
      <c r="E30" s="614"/>
      <c r="F30" s="615"/>
      <c r="G30" s="1415"/>
      <c r="H30" s="1415"/>
      <c r="I30" s="1415"/>
      <c r="J30" s="1415"/>
      <c r="K30" s="1415"/>
      <c r="L30" s="1415"/>
      <c r="M30" s="1416"/>
      <c r="N30" s="1416"/>
      <c r="O30" s="1416"/>
      <c r="P30" s="1416"/>
      <c r="Q30" s="1415"/>
      <c r="R30" s="47"/>
      <c r="S30" s="564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</row>
    <row r="31" spans="1:66" s="610" customFormat="1" ht="29.25" customHeight="1">
      <c r="A31" s="870"/>
      <c r="B31" s="870"/>
      <c r="C31" s="870"/>
      <c r="D31" s="870"/>
      <c r="E31" s="1212" t="s">
        <v>572</v>
      </c>
      <c r="F31" s="1212"/>
      <c r="G31" s="1415">
        <v>270213.87800000003</v>
      </c>
      <c r="H31" s="1415">
        <v>0</v>
      </c>
      <c r="I31" s="1415">
        <v>28335.059000000001</v>
      </c>
      <c r="J31" s="1415">
        <v>0</v>
      </c>
      <c r="K31" s="1415">
        <v>3229.5169999999998</v>
      </c>
      <c r="L31" s="1415">
        <v>0</v>
      </c>
      <c r="M31" s="1416">
        <v>857.85900000000004</v>
      </c>
      <c r="N31" s="1416">
        <v>0</v>
      </c>
      <c r="O31" s="1416">
        <v>44548.898999999998</v>
      </c>
      <c r="P31" s="1416">
        <v>0</v>
      </c>
      <c r="Q31" s="1415">
        <v>251628.38</v>
      </c>
      <c r="R31" s="564"/>
      <c r="S31" s="564"/>
      <c r="T31" s="609"/>
      <c r="U31" s="609"/>
      <c r="V31" s="609"/>
      <c r="W31" s="609"/>
      <c r="X31" s="609"/>
      <c r="Y31" s="609"/>
      <c r="Z31" s="609"/>
      <c r="AA31" s="609"/>
      <c r="AB31" s="609"/>
      <c r="AC31" s="609"/>
      <c r="AD31" s="609"/>
      <c r="AE31" s="609"/>
      <c r="AF31" s="609"/>
      <c r="AG31" s="609"/>
      <c r="AH31" s="609"/>
      <c r="AI31" s="609"/>
      <c r="AJ31" s="609"/>
      <c r="AK31" s="609"/>
      <c r="AL31" s="609"/>
      <c r="AM31" s="609"/>
      <c r="AN31" s="609"/>
      <c r="AO31" s="609"/>
      <c r="AP31" s="609"/>
      <c r="AQ31" s="609"/>
      <c r="AR31" s="609"/>
      <c r="AS31" s="609"/>
      <c r="AT31" s="609"/>
      <c r="AU31" s="609"/>
      <c r="AV31" s="609"/>
      <c r="AW31" s="609"/>
      <c r="AX31" s="609"/>
      <c r="AY31" s="609"/>
      <c r="AZ31" s="609"/>
      <c r="BA31" s="609"/>
      <c r="BB31" s="609"/>
      <c r="BC31" s="609"/>
      <c r="BD31" s="609"/>
      <c r="BE31" s="609"/>
      <c r="BF31" s="609"/>
      <c r="BG31" s="609"/>
      <c r="BH31" s="609"/>
      <c r="BI31" s="609"/>
      <c r="BJ31" s="609"/>
      <c r="BK31" s="609"/>
      <c r="BL31" s="609"/>
      <c r="BM31" s="609"/>
      <c r="BN31" s="609"/>
    </row>
    <row r="32" spans="1:66" ht="12" customHeight="1">
      <c r="A32" s="591"/>
      <c r="B32" s="591"/>
      <c r="C32" s="591"/>
      <c r="D32" s="591"/>
      <c r="E32" s="614"/>
      <c r="F32" s="615"/>
      <c r="G32" s="1415"/>
      <c r="H32" s="1415"/>
      <c r="I32" s="1415"/>
      <c r="J32" s="1415"/>
      <c r="K32" s="1415"/>
      <c r="L32" s="1415"/>
      <c r="M32" s="1416"/>
      <c r="N32" s="1416"/>
      <c r="O32" s="1416"/>
      <c r="P32" s="1416"/>
      <c r="Q32" s="1415"/>
      <c r="R32" s="47"/>
      <c r="S32" s="564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39"/>
    </row>
    <row r="33" spans="1:66" s="610" customFormat="1" ht="27.75" customHeight="1">
      <c r="A33" s="870"/>
      <c r="B33" s="870"/>
      <c r="C33" s="870"/>
      <c r="D33" s="870"/>
      <c r="E33" s="1212" t="s">
        <v>513</v>
      </c>
      <c r="F33" s="1212"/>
      <c r="G33" s="1415">
        <v>5680.7610000000004</v>
      </c>
      <c r="H33" s="1415">
        <v>0</v>
      </c>
      <c r="I33" s="1415">
        <v>1664.1420000000001</v>
      </c>
      <c r="J33" s="1415">
        <v>0</v>
      </c>
      <c r="K33" s="1415">
        <v>271.74299999999999</v>
      </c>
      <c r="L33" s="1415">
        <v>0</v>
      </c>
      <c r="M33" s="1416">
        <v>6.4889999999999999</v>
      </c>
      <c r="N33" s="1416">
        <v>0</v>
      </c>
      <c r="O33" s="1416">
        <v>867.74099999999999</v>
      </c>
      <c r="P33" s="1416">
        <v>0</v>
      </c>
      <c r="Q33" s="1415">
        <v>6211.9080000000004</v>
      </c>
      <c r="R33" s="564"/>
      <c r="S33" s="564"/>
      <c r="T33" s="609"/>
      <c r="U33" s="609"/>
      <c r="V33" s="609"/>
      <c r="W33" s="609"/>
      <c r="X33" s="609"/>
      <c r="Y33" s="609"/>
      <c r="Z33" s="609"/>
      <c r="AA33" s="609"/>
      <c r="AB33" s="609"/>
      <c r="AC33" s="609"/>
      <c r="AD33" s="609"/>
      <c r="AE33" s="609"/>
      <c r="AF33" s="609"/>
      <c r="AG33" s="609"/>
      <c r="AH33" s="609"/>
      <c r="AI33" s="609"/>
      <c r="AJ33" s="609"/>
      <c r="AK33" s="609"/>
      <c r="AL33" s="609"/>
      <c r="AM33" s="609"/>
      <c r="AN33" s="609"/>
      <c r="AO33" s="609"/>
      <c r="AP33" s="609"/>
      <c r="AQ33" s="609"/>
      <c r="AR33" s="609"/>
      <c r="AS33" s="609"/>
      <c r="AT33" s="609"/>
      <c r="AU33" s="609"/>
      <c r="AV33" s="609"/>
      <c r="AW33" s="609"/>
      <c r="AX33" s="609"/>
      <c r="AY33" s="609"/>
      <c r="AZ33" s="609"/>
      <c r="BA33" s="609"/>
      <c r="BB33" s="609"/>
      <c r="BC33" s="609"/>
      <c r="BD33" s="609"/>
      <c r="BE33" s="609"/>
      <c r="BF33" s="609"/>
      <c r="BG33" s="609"/>
      <c r="BH33" s="609"/>
      <c r="BI33" s="609"/>
      <c r="BJ33" s="609"/>
      <c r="BK33" s="609"/>
      <c r="BL33" s="609"/>
      <c r="BM33" s="609"/>
      <c r="BN33" s="609"/>
    </row>
    <row r="34" spans="1:66" s="610" customFormat="1" ht="27" customHeight="1" thickBot="1">
      <c r="A34" s="870"/>
      <c r="B34" s="870"/>
      <c r="C34" s="800"/>
      <c r="D34" s="800"/>
      <c r="E34" s="1202"/>
      <c r="F34" s="1202"/>
      <c r="G34" s="1417"/>
      <c r="H34" s="1417"/>
      <c r="I34" s="1417"/>
      <c r="J34" s="1417"/>
      <c r="K34" s="1417"/>
      <c r="L34" s="1417"/>
      <c r="M34" s="1418"/>
      <c r="N34" s="1418"/>
      <c r="O34" s="1418"/>
      <c r="P34" s="1418"/>
      <c r="Q34" s="1417"/>
      <c r="R34" s="564"/>
      <c r="S34" s="564"/>
      <c r="T34" s="609"/>
      <c r="U34" s="609"/>
      <c r="V34" s="609"/>
      <c r="W34" s="609"/>
      <c r="X34" s="609"/>
      <c r="Y34" s="609"/>
      <c r="Z34" s="609"/>
      <c r="AA34" s="609"/>
      <c r="AB34" s="609"/>
      <c r="AC34" s="609"/>
      <c r="AD34" s="609"/>
      <c r="AE34" s="609"/>
      <c r="AF34" s="609"/>
      <c r="AG34" s="609"/>
      <c r="AH34" s="609"/>
      <c r="AI34" s="609"/>
      <c r="AJ34" s="609"/>
      <c r="AK34" s="609"/>
      <c r="AL34" s="609"/>
      <c r="AM34" s="609"/>
      <c r="AN34" s="609"/>
      <c r="AO34" s="609"/>
      <c r="AP34" s="609"/>
      <c r="AQ34" s="609"/>
      <c r="AR34" s="609"/>
      <c r="AS34" s="609"/>
      <c r="AT34" s="609"/>
      <c r="AU34" s="609"/>
      <c r="AV34" s="609"/>
      <c r="AW34" s="609"/>
      <c r="AX34" s="609"/>
      <c r="AY34" s="609"/>
      <c r="AZ34" s="609"/>
      <c r="BA34" s="609"/>
      <c r="BB34" s="609"/>
      <c r="BC34" s="609"/>
      <c r="BD34" s="609"/>
      <c r="BE34" s="609"/>
      <c r="BF34" s="609"/>
      <c r="BG34" s="609"/>
      <c r="BH34" s="609"/>
      <c r="BI34" s="609"/>
      <c r="BJ34" s="609"/>
      <c r="BK34" s="609"/>
      <c r="BL34" s="609"/>
      <c r="BM34" s="609"/>
      <c r="BN34" s="609"/>
    </row>
    <row r="35" spans="1:66" ht="12.95" customHeight="1">
      <c r="A35" s="623"/>
      <c r="B35" s="623"/>
      <c r="C35" s="623"/>
      <c r="D35" s="623"/>
      <c r="E35" s="594"/>
      <c r="F35" s="594"/>
      <c r="G35" s="1419"/>
      <c r="H35" s="1419"/>
      <c r="I35" s="1419"/>
      <c r="J35" s="1420"/>
      <c r="K35" s="1419"/>
      <c r="L35" s="1419"/>
      <c r="M35" s="1420"/>
      <c r="N35" s="1420"/>
      <c r="O35" s="1420"/>
      <c r="P35" s="1420"/>
      <c r="Q35" s="1419"/>
      <c r="R35" s="47"/>
      <c r="S35" s="564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</row>
    <row r="36" spans="1:66" ht="27" customHeight="1">
      <c r="A36" s="602"/>
      <c r="B36" s="602"/>
      <c r="C36" s="1560" t="s">
        <v>574</v>
      </c>
      <c r="D36" s="1560"/>
      <c r="E36" s="1560"/>
      <c r="F36" s="1560"/>
      <c r="G36" s="1560"/>
      <c r="H36" s="1560"/>
      <c r="I36" s="1560"/>
      <c r="J36" s="1560"/>
      <c r="K36" s="1560"/>
      <c r="L36" s="1560"/>
      <c r="M36" s="1560"/>
      <c r="N36" s="1560"/>
      <c r="O36" s="1560"/>
      <c r="P36" s="1560"/>
      <c r="Q36" s="1560"/>
      <c r="R36" s="595"/>
      <c r="S36" s="564"/>
      <c r="T36" s="594"/>
      <c r="U36" s="594"/>
      <c r="V36" s="594"/>
      <c r="W36" s="594"/>
      <c r="X36" s="594"/>
      <c r="Y36" s="594"/>
      <c r="Z36" s="594"/>
      <c r="AA36" s="594"/>
      <c r="AB36" s="594"/>
      <c r="AC36" s="594"/>
      <c r="AD36" s="594"/>
      <c r="AE36" s="594"/>
      <c r="AF36" s="594"/>
      <c r="AG36" s="594"/>
      <c r="AH36" s="594"/>
      <c r="AI36" s="594"/>
      <c r="AJ36" s="594"/>
      <c r="AK36" s="594"/>
      <c r="AL36" s="594"/>
      <c r="AM36" s="594"/>
      <c r="AN36" s="594"/>
      <c r="AO36" s="594"/>
    </row>
    <row r="37" spans="1:66" ht="12.95" customHeight="1" thickBot="1">
      <c r="A37" s="591"/>
      <c r="B37" s="591"/>
      <c r="C37" s="693"/>
      <c r="D37" s="693"/>
      <c r="E37" s="691"/>
      <c r="F37" s="691"/>
      <c r="G37" s="692"/>
      <c r="H37" s="692"/>
      <c r="I37" s="692"/>
      <c r="J37" s="692"/>
      <c r="K37" s="692"/>
      <c r="L37" s="692"/>
      <c r="M37" s="692"/>
      <c r="N37" s="692"/>
      <c r="O37" s="692"/>
      <c r="P37" s="692"/>
      <c r="Q37" s="692"/>
      <c r="S37" s="564"/>
      <c r="T37" s="594"/>
      <c r="U37" s="594"/>
      <c r="V37" s="594"/>
      <c r="W37" s="594"/>
      <c r="X37" s="594"/>
      <c r="Y37" s="594"/>
      <c r="Z37" s="594"/>
      <c r="AA37" s="594"/>
      <c r="AB37" s="594"/>
      <c r="AC37" s="594"/>
      <c r="AD37" s="594"/>
      <c r="AE37" s="594"/>
      <c r="AF37" s="594"/>
      <c r="AG37" s="594"/>
      <c r="AH37" s="594"/>
      <c r="AI37" s="594"/>
      <c r="AJ37" s="594"/>
      <c r="AK37" s="594"/>
      <c r="AL37" s="594"/>
      <c r="AM37" s="594"/>
      <c r="AN37" s="594"/>
      <c r="AO37" s="594"/>
    </row>
    <row r="38" spans="1:66" ht="7.5" customHeight="1">
      <c r="A38" s="591"/>
      <c r="B38" s="591"/>
      <c r="C38" s="1330"/>
      <c r="D38" s="1330"/>
      <c r="E38" s="1331"/>
      <c r="F38" s="1331"/>
      <c r="G38" s="1332"/>
      <c r="H38" s="1332"/>
      <c r="I38" s="1332"/>
      <c r="J38" s="1332"/>
      <c r="K38" s="1332"/>
      <c r="L38" s="1332"/>
      <c r="M38" s="1332"/>
      <c r="N38" s="1332"/>
      <c r="O38" s="1332"/>
      <c r="P38" s="1332"/>
      <c r="Q38" s="1332"/>
      <c r="S38" s="564"/>
      <c r="T38" s="594"/>
      <c r="U38" s="594"/>
      <c r="V38" s="594"/>
      <c r="W38" s="594"/>
      <c r="X38" s="594"/>
      <c r="Y38" s="594"/>
      <c r="Z38" s="594"/>
      <c r="AA38" s="594"/>
      <c r="AB38" s="594"/>
      <c r="AC38" s="594"/>
      <c r="AD38" s="594"/>
      <c r="AE38" s="594"/>
      <c r="AF38" s="594"/>
      <c r="AG38" s="594"/>
      <c r="AH38" s="594"/>
      <c r="AI38" s="594"/>
      <c r="AJ38" s="594"/>
      <c r="AK38" s="594"/>
      <c r="AL38" s="594"/>
      <c r="AM38" s="594"/>
      <c r="AN38" s="594"/>
      <c r="AO38" s="594"/>
    </row>
    <row r="39" spans="1:66" s="597" customFormat="1" ht="78.75" customHeight="1">
      <c r="A39" s="596"/>
      <c r="B39" s="596"/>
      <c r="C39" s="1333"/>
      <c r="D39" s="1333"/>
      <c r="E39" s="1334" t="s">
        <v>590</v>
      </c>
      <c r="F39" s="1335"/>
      <c r="G39" s="1254" t="s">
        <v>564</v>
      </c>
      <c r="H39" s="1336"/>
      <c r="I39" s="1254" t="s">
        <v>565</v>
      </c>
      <c r="J39" s="1254"/>
      <c r="K39" s="1254" t="s">
        <v>566</v>
      </c>
      <c r="L39" s="1254"/>
      <c r="M39" s="1254" t="s">
        <v>567</v>
      </c>
      <c r="N39" s="1254"/>
      <c r="O39" s="1254" t="s">
        <v>568</v>
      </c>
      <c r="P39" s="1254"/>
      <c r="Q39" s="1254" t="s">
        <v>569</v>
      </c>
      <c r="R39" s="598"/>
      <c r="S39" s="564"/>
      <c r="T39" s="599"/>
      <c r="U39" s="599"/>
      <c r="V39" s="599"/>
      <c r="W39" s="599"/>
      <c r="X39" s="599"/>
      <c r="Y39" s="599"/>
      <c r="Z39" s="599"/>
      <c r="AA39" s="599"/>
      <c r="AB39" s="599"/>
      <c r="AC39" s="599"/>
      <c r="AD39" s="599"/>
      <c r="AE39" s="599"/>
      <c r="AF39" s="599"/>
      <c r="AG39" s="599"/>
      <c r="AH39" s="599"/>
      <c r="AI39" s="599"/>
      <c r="AJ39" s="599"/>
      <c r="AK39" s="599"/>
      <c r="AL39" s="599"/>
      <c r="AM39" s="599"/>
      <c r="AN39" s="599"/>
      <c r="AO39" s="599"/>
    </row>
    <row r="40" spans="1:66" s="601" customFormat="1" ht="7.5" customHeight="1">
      <c r="A40" s="591"/>
      <c r="B40" s="591"/>
      <c r="C40" s="1330"/>
      <c r="D40" s="1330"/>
      <c r="E40" s="1337"/>
      <c r="F40" s="1337"/>
      <c r="G40" s="1338"/>
      <c r="H40" s="1332"/>
      <c r="I40" s="1332"/>
      <c r="J40" s="1332"/>
      <c r="K40" s="1332"/>
      <c r="L40" s="1332"/>
      <c r="M40" s="1339"/>
      <c r="N40" s="1339"/>
      <c r="O40" s="1332"/>
      <c r="P40" s="1332"/>
      <c r="Q40" s="1338"/>
      <c r="R40" s="603"/>
      <c r="S40" s="564"/>
      <c r="T40" s="600"/>
      <c r="U40" s="600"/>
      <c r="V40" s="600"/>
      <c r="W40" s="600"/>
      <c r="X40" s="600"/>
      <c r="Y40" s="600"/>
      <c r="Z40" s="600"/>
      <c r="AA40" s="600"/>
      <c r="AB40" s="600"/>
      <c r="AC40" s="600"/>
      <c r="AD40" s="600"/>
      <c r="AE40" s="600"/>
      <c r="AF40" s="600"/>
      <c r="AG40" s="600"/>
      <c r="AH40" s="600"/>
      <c r="AI40" s="600"/>
      <c r="AJ40" s="600"/>
      <c r="AK40" s="600"/>
      <c r="AL40" s="600"/>
      <c r="AM40" s="600"/>
      <c r="AN40" s="600"/>
      <c r="AO40" s="600"/>
    </row>
    <row r="41" spans="1:66" s="601" customFormat="1" ht="15" customHeight="1">
      <c r="A41" s="591"/>
      <c r="B41" s="591"/>
      <c r="C41" s="1330"/>
      <c r="D41" s="1330"/>
      <c r="E41" s="1253"/>
      <c r="F41" s="1253"/>
      <c r="G41" s="1223" t="s">
        <v>28</v>
      </c>
      <c r="H41" s="1223"/>
      <c r="I41" s="1223" t="s">
        <v>28</v>
      </c>
      <c r="J41" s="1223"/>
      <c r="K41" s="1223" t="s">
        <v>28</v>
      </c>
      <c r="L41" s="1223"/>
      <c r="M41" s="1223" t="s">
        <v>28</v>
      </c>
      <c r="N41" s="1223"/>
      <c r="O41" s="1223" t="s">
        <v>28</v>
      </c>
      <c r="P41" s="1223"/>
      <c r="Q41" s="1223" t="s">
        <v>28</v>
      </c>
      <c r="R41" s="603"/>
      <c r="S41" s="564"/>
      <c r="T41" s="600"/>
      <c r="U41" s="600"/>
      <c r="V41" s="600"/>
      <c r="W41" s="600"/>
      <c r="X41" s="600"/>
      <c r="Y41" s="600"/>
      <c r="Z41" s="600"/>
      <c r="AA41" s="600"/>
      <c r="AB41" s="600"/>
      <c r="AC41" s="600"/>
      <c r="AD41" s="600"/>
      <c r="AE41" s="600"/>
      <c r="AF41" s="600"/>
      <c r="AG41" s="600"/>
      <c r="AH41" s="600"/>
      <c r="AI41" s="600"/>
      <c r="AJ41" s="600"/>
      <c r="AK41" s="600"/>
      <c r="AL41" s="600"/>
      <c r="AM41" s="600"/>
      <c r="AN41" s="600"/>
      <c r="AO41" s="600"/>
    </row>
    <row r="42" spans="1:66" s="601" customFormat="1" ht="7.5" customHeight="1" thickBot="1">
      <c r="A42" s="591"/>
      <c r="B42" s="591"/>
      <c r="C42" s="1340"/>
      <c r="D42" s="1340"/>
      <c r="E42" s="1341"/>
      <c r="F42" s="1341"/>
      <c r="G42" s="1228"/>
      <c r="H42" s="1228"/>
      <c r="I42" s="1228"/>
      <c r="J42" s="1228"/>
      <c r="K42" s="1228"/>
      <c r="L42" s="1228"/>
      <c r="M42" s="1228"/>
      <c r="N42" s="1228"/>
      <c r="O42" s="1228"/>
      <c r="P42" s="1228"/>
      <c r="Q42" s="1228"/>
      <c r="R42" s="603"/>
      <c r="S42" s="564"/>
      <c r="T42" s="600"/>
      <c r="U42" s="600"/>
      <c r="V42" s="600"/>
      <c r="W42" s="600"/>
      <c r="X42" s="600"/>
      <c r="Y42" s="600"/>
      <c r="Z42" s="600"/>
      <c r="AA42" s="600"/>
      <c r="AB42" s="600"/>
      <c r="AC42" s="600"/>
      <c r="AD42" s="600"/>
      <c r="AE42" s="600"/>
      <c r="AF42" s="600"/>
      <c r="AG42" s="600"/>
      <c r="AH42" s="600"/>
      <c r="AI42" s="600"/>
      <c r="AJ42" s="600"/>
      <c r="AK42" s="600"/>
      <c r="AL42" s="600"/>
      <c r="AM42" s="600"/>
      <c r="AN42" s="600"/>
      <c r="AO42" s="600"/>
    </row>
    <row r="43" spans="1:66" ht="12.75" customHeight="1">
      <c r="A43" s="623"/>
      <c r="B43" s="623"/>
      <c r="C43" s="623"/>
      <c r="D43" s="623"/>
      <c r="E43" s="594"/>
      <c r="F43" s="594"/>
      <c r="G43" s="1419"/>
      <c r="H43" s="1419"/>
      <c r="I43" s="1419"/>
      <c r="J43" s="1420"/>
      <c r="K43" s="1419"/>
      <c r="L43" s="1419"/>
      <c r="M43" s="1420"/>
      <c r="N43" s="1420"/>
      <c r="O43" s="1420"/>
      <c r="P43" s="1420"/>
      <c r="Q43" s="1419"/>
      <c r="R43" s="47"/>
      <c r="S43" s="564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</row>
    <row r="44" spans="1:66" s="610" customFormat="1" ht="29.25" customHeight="1">
      <c r="A44" s="870"/>
      <c r="B44" s="870"/>
      <c r="C44" s="870"/>
      <c r="D44" s="1558" t="s">
        <v>514</v>
      </c>
      <c r="E44" s="1558"/>
      <c r="F44" s="617"/>
      <c r="G44" s="1407">
        <v>16748.937000000002</v>
      </c>
      <c r="H44" s="1407">
        <v>0</v>
      </c>
      <c r="I44" s="1407">
        <v>672.28700000000003</v>
      </c>
      <c r="J44" s="1407">
        <v>0</v>
      </c>
      <c r="K44" s="1407">
        <v>4.2210000000000001</v>
      </c>
      <c r="L44" s="1407">
        <v>0</v>
      </c>
      <c r="M44" s="1057">
        <v>0.02</v>
      </c>
      <c r="N44" s="1407">
        <v>0</v>
      </c>
      <c r="O44" s="1407">
        <v>1810.7370000000001</v>
      </c>
      <c r="P44" s="1407">
        <v>0</v>
      </c>
      <c r="Q44" s="1407">
        <v>15606.286</v>
      </c>
      <c r="R44" s="564"/>
      <c r="S44" s="564"/>
      <c r="T44" s="609"/>
      <c r="U44" s="609"/>
      <c r="V44" s="609"/>
      <c r="W44" s="609"/>
      <c r="X44" s="609"/>
      <c r="Y44" s="609"/>
      <c r="Z44" s="609"/>
      <c r="AA44" s="609"/>
      <c r="AB44" s="609"/>
      <c r="AC44" s="609"/>
      <c r="AD44" s="609"/>
      <c r="AE44" s="609"/>
      <c r="AF44" s="609"/>
      <c r="AG44" s="609"/>
      <c r="AH44" s="609"/>
      <c r="AI44" s="609"/>
      <c r="AJ44" s="609"/>
      <c r="AK44" s="609"/>
      <c r="AL44" s="609"/>
      <c r="AM44" s="609"/>
      <c r="AN44" s="609"/>
      <c r="AO44" s="609"/>
      <c r="AP44" s="609"/>
      <c r="AQ44" s="609"/>
      <c r="AR44" s="609"/>
      <c r="AS44" s="609"/>
      <c r="AT44" s="609"/>
      <c r="AU44" s="609"/>
      <c r="AV44" s="609"/>
      <c r="AW44" s="609"/>
      <c r="AX44" s="609"/>
      <c r="AY44" s="609"/>
      <c r="AZ44" s="609"/>
      <c r="BA44" s="609"/>
      <c r="BB44" s="609"/>
      <c r="BC44" s="609"/>
      <c r="BD44" s="609"/>
      <c r="BE44" s="609"/>
      <c r="BF44" s="609"/>
      <c r="BG44" s="609"/>
      <c r="BH44" s="609"/>
      <c r="BI44" s="609"/>
      <c r="BJ44" s="609"/>
      <c r="BK44" s="609"/>
      <c r="BL44" s="609"/>
      <c r="BM44" s="609"/>
      <c r="BN44" s="609"/>
    </row>
    <row r="45" spans="1:66" ht="12" customHeight="1">
      <c r="A45" s="591"/>
      <c r="B45" s="591"/>
      <c r="C45" s="591"/>
      <c r="D45" s="591"/>
      <c r="G45" s="1407"/>
      <c r="H45" s="1407"/>
      <c r="I45" s="1407"/>
      <c r="J45" s="1407"/>
      <c r="K45" s="1407"/>
      <c r="L45" s="1407"/>
      <c r="M45" s="1058"/>
      <c r="N45" s="1408"/>
      <c r="O45" s="1408"/>
      <c r="P45" s="1408"/>
      <c r="Q45" s="1407"/>
      <c r="R45" s="47"/>
      <c r="S45" s="564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</row>
    <row r="46" spans="1:66" s="610" customFormat="1" ht="29.25" customHeight="1">
      <c r="A46" s="870"/>
      <c r="B46" s="870"/>
      <c r="C46" s="870"/>
      <c r="D46" s="870"/>
      <c r="E46" s="1212" t="s">
        <v>591</v>
      </c>
      <c r="F46" s="1212"/>
      <c r="G46" s="1421">
        <v>6030.7169999999996</v>
      </c>
      <c r="H46" s="1421">
        <v>0</v>
      </c>
      <c r="I46" s="1421">
        <v>273.84300000000002</v>
      </c>
      <c r="J46" s="1421">
        <v>0</v>
      </c>
      <c r="K46" s="1421">
        <v>1.2070000000000001</v>
      </c>
      <c r="L46" s="1421">
        <v>0</v>
      </c>
      <c r="M46" s="1058">
        <v>0</v>
      </c>
      <c r="N46" s="1422">
        <v>0</v>
      </c>
      <c r="O46" s="1422">
        <v>877.97400000000005</v>
      </c>
      <c r="P46" s="1422">
        <v>0</v>
      </c>
      <c r="Q46" s="1421">
        <v>5425.3789999999999</v>
      </c>
      <c r="R46" s="564"/>
      <c r="S46" s="564"/>
      <c r="T46" s="609"/>
      <c r="U46" s="609"/>
      <c r="V46" s="609"/>
      <c r="W46" s="609"/>
      <c r="X46" s="609"/>
      <c r="Y46" s="609"/>
      <c r="Z46" s="609"/>
      <c r="AA46" s="609"/>
      <c r="AB46" s="609"/>
      <c r="AC46" s="609"/>
      <c r="AD46" s="609"/>
      <c r="AE46" s="609"/>
      <c r="AF46" s="609"/>
      <c r="AG46" s="609"/>
      <c r="AH46" s="609"/>
      <c r="AI46" s="609"/>
      <c r="AJ46" s="609"/>
      <c r="AK46" s="609"/>
      <c r="AL46" s="609"/>
      <c r="AM46" s="609"/>
      <c r="AN46" s="609"/>
      <c r="AO46" s="609"/>
      <c r="AP46" s="609"/>
      <c r="AQ46" s="609"/>
      <c r="AR46" s="609"/>
      <c r="AS46" s="609"/>
      <c r="AT46" s="609"/>
      <c r="AU46" s="609"/>
      <c r="AV46" s="609"/>
      <c r="AW46" s="609"/>
      <c r="AX46" s="609"/>
      <c r="AY46" s="609"/>
      <c r="AZ46" s="609"/>
      <c r="BA46" s="609"/>
      <c r="BB46" s="609"/>
      <c r="BC46" s="609"/>
      <c r="BD46" s="609"/>
      <c r="BE46" s="609"/>
      <c r="BF46" s="609"/>
      <c r="BG46" s="609"/>
      <c r="BH46" s="609"/>
      <c r="BI46" s="609"/>
      <c r="BJ46" s="609"/>
      <c r="BK46" s="609"/>
      <c r="BL46" s="609"/>
      <c r="BM46" s="609"/>
      <c r="BN46" s="609"/>
    </row>
    <row r="47" spans="1:66" ht="12" customHeight="1">
      <c r="A47" s="623"/>
      <c r="B47" s="623"/>
      <c r="C47" s="623"/>
      <c r="D47" s="623"/>
      <c r="G47" s="1421"/>
      <c r="H47" s="1421"/>
      <c r="I47" s="1421"/>
      <c r="J47" s="1421"/>
      <c r="K47" s="1421"/>
      <c r="L47" s="1421"/>
      <c r="M47" s="1058"/>
      <c r="N47" s="1422"/>
      <c r="O47" s="1422"/>
      <c r="P47" s="1422"/>
      <c r="Q47" s="1421"/>
      <c r="R47" s="47"/>
      <c r="S47" s="564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</row>
    <row r="48" spans="1:66" s="610" customFormat="1" ht="29.25" customHeight="1">
      <c r="A48" s="870"/>
      <c r="B48" s="870"/>
      <c r="C48" s="870"/>
      <c r="D48" s="870"/>
      <c r="E48" s="1212" t="s">
        <v>515</v>
      </c>
      <c r="F48" s="1212"/>
      <c r="G48" s="1421">
        <v>7948.6729999999998</v>
      </c>
      <c r="H48" s="1421">
        <v>0</v>
      </c>
      <c r="I48" s="1421">
        <v>217.77600000000001</v>
      </c>
      <c r="J48" s="1421">
        <v>0</v>
      </c>
      <c r="K48" s="1421">
        <v>0</v>
      </c>
      <c r="L48" s="1421">
        <v>0</v>
      </c>
      <c r="M48" s="1058">
        <v>0</v>
      </c>
      <c r="N48" s="1422">
        <v>0</v>
      </c>
      <c r="O48" s="1422">
        <v>673.22</v>
      </c>
      <c r="P48" s="1422">
        <v>0</v>
      </c>
      <c r="Q48" s="1421">
        <v>7493.2290000000003</v>
      </c>
      <c r="R48" s="564"/>
      <c r="S48" s="564"/>
      <c r="T48" s="609"/>
      <c r="U48" s="609"/>
      <c r="V48" s="609"/>
      <c r="W48" s="609"/>
      <c r="X48" s="609"/>
      <c r="Y48" s="609"/>
      <c r="Z48" s="609"/>
      <c r="AA48" s="609"/>
      <c r="AB48" s="609"/>
      <c r="AC48" s="609"/>
      <c r="AD48" s="609"/>
      <c r="AE48" s="609"/>
      <c r="AF48" s="609"/>
      <c r="AG48" s="609"/>
      <c r="AH48" s="609"/>
      <c r="AI48" s="609"/>
      <c r="AJ48" s="609"/>
      <c r="AK48" s="609"/>
      <c r="AL48" s="609"/>
      <c r="AM48" s="609"/>
      <c r="AN48" s="609"/>
      <c r="AO48" s="609"/>
      <c r="AP48" s="609"/>
      <c r="AQ48" s="609"/>
      <c r="AR48" s="609"/>
      <c r="AS48" s="609"/>
      <c r="AT48" s="609"/>
      <c r="AU48" s="609"/>
      <c r="AV48" s="609"/>
      <c r="AW48" s="609"/>
      <c r="AX48" s="609"/>
      <c r="AY48" s="609"/>
      <c r="AZ48" s="609"/>
      <c r="BA48" s="609"/>
      <c r="BB48" s="609"/>
      <c r="BC48" s="609"/>
      <c r="BD48" s="609"/>
      <c r="BE48" s="609"/>
      <c r="BF48" s="609"/>
      <c r="BG48" s="609"/>
      <c r="BH48" s="609"/>
      <c r="BI48" s="609"/>
      <c r="BJ48" s="609"/>
      <c r="BK48" s="609"/>
      <c r="BL48" s="609"/>
      <c r="BM48" s="609"/>
      <c r="BN48" s="609"/>
    </row>
    <row r="49" spans="1:66" ht="12" customHeight="1">
      <c r="A49" s="591"/>
      <c r="B49" s="591"/>
      <c r="C49" s="591"/>
      <c r="D49" s="591"/>
      <c r="E49" s="612"/>
      <c r="F49" s="613"/>
      <c r="G49" s="1421"/>
      <c r="H49" s="1421"/>
      <c r="I49" s="1421"/>
      <c r="J49" s="1421"/>
      <c r="K49" s="1421"/>
      <c r="L49" s="1421"/>
      <c r="M49" s="1058"/>
      <c r="N49" s="1422"/>
      <c r="O49" s="1422"/>
      <c r="P49" s="1422"/>
      <c r="Q49" s="1421"/>
      <c r="R49" s="47"/>
      <c r="S49" s="564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</row>
    <row r="50" spans="1:66" s="610" customFormat="1" ht="29.25" customHeight="1">
      <c r="A50" s="870"/>
      <c r="B50" s="870"/>
      <c r="C50" s="870"/>
      <c r="D50" s="870"/>
      <c r="E50" s="1212" t="s">
        <v>516</v>
      </c>
      <c r="F50" s="1212"/>
      <c r="G50" s="1421">
        <v>2769.547</v>
      </c>
      <c r="H50" s="1421">
        <v>0</v>
      </c>
      <c r="I50" s="1421">
        <v>180.66800000000001</v>
      </c>
      <c r="J50" s="1421">
        <v>0</v>
      </c>
      <c r="K50" s="1421">
        <v>3.0139999999999998</v>
      </c>
      <c r="L50" s="1421">
        <v>0</v>
      </c>
      <c r="M50" s="1058">
        <v>0.02</v>
      </c>
      <c r="N50" s="1422">
        <v>0</v>
      </c>
      <c r="O50" s="1422">
        <v>259.54300000000001</v>
      </c>
      <c r="P50" s="1422">
        <v>0</v>
      </c>
      <c r="Q50" s="1421">
        <v>2687.6779999999999</v>
      </c>
      <c r="R50" s="564"/>
      <c r="S50" s="564"/>
      <c r="T50" s="609"/>
      <c r="U50" s="609"/>
      <c r="V50" s="609"/>
      <c r="W50" s="609"/>
      <c r="X50" s="609"/>
      <c r="Y50" s="609"/>
      <c r="Z50" s="609"/>
      <c r="AA50" s="609"/>
      <c r="AB50" s="609"/>
      <c r="AC50" s="609"/>
      <c r="AD50" s="609"/>
      <c r="AE50" s="609"/>
      <c r="AF50" s="609"/>
      <c r="AG50" s="609"/>
      <c r="AH50" s="609"/>
      <c r="AI50" s="609"/>
      <c r="AJ50" s="609"/>
      <c r="AK50" s="609"/>
      <c r="AL50" s="609"/>
      <c r="AM50" s="609"/>
      <c r="AN50" s="609"/>
      <c r="AO50" s="609"/>
      <c r="AP50" s="609"/>
      <c r="AQ50" s="609"/>
      <c r="AR50" s="609"/>
      <c r="AS50" s="609"/>
      <c r="AT50" s="609"/>
      <c r="AU50" s="609"/>
      <c r="AV50" s="609"/>
      <c r="AW50" s="609"/>
      <c r="AX50" s="609"/>
      <c r="AY50" s="609"/>
      <c r="AZ50" s="609"/>
      <c r="BA50" s="609"/>
      <c r="BB50" s="609"/>
      <c r="BC50" s="609"/>
      <c r="BD50" s="609"/>
      <c r="BE50" s="609"/>
      <c r="BF50" s="609"/>
      <c r="BG50" s="609"/>
      <c r="BH50" s="609"/>
      <c r="BI50" s="609"/>
      <c r="BJ50" s="609"/>
      <c r="BK50" s="609"/>
      <c r="BL50" s="609"/>
      <c r="BM50" s="609"/>
      <c r="BN50" s="609"/>
    </row>
    <row r="51" spans="1:66" ht="12" customHeight="1">
      <c r="A51" s="591"/>
      <c r="B51" s="591"/>
      <c r="C51" s="591"/>
      <c r="D51" s="591"/>
      <c r="R51" s="47"/>
      <c r="S51" s="564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</row>
    <row r="52" spans="1:66" s="610" customFormat="1" ht="29.25" customHeight="1">
      <c r="A52" s="870"/>
      <c r="B52" s="870"/>
      <c r="C52" s="870"/>
      <c r="D52" s="1558" t="s">
        <v>517</v>
      </c>
      <c r="E52" s="1558"/>
      <c r="F52" s="608"/>
      <c r="G52" s="1423">
        <v>673968.60600000003</v>
      </c>
      <c r="H52" s="1423">
        <v>0</v>
      </c>
      <c r="I52" s="1423">
        <v>66009.857999999993</v>
      </c>
      <c r="J52" s="1423">
        <v>0</v>
      </c>
      <c r="K52" s="1423">
        <v>4249.3540000000003</v>
      </c>
      <c r="L52" s="1423">
        <v>0</v>
      </c>
      <c r="M52" s="1424">
        <v>3204.8040000000001</v>
      </c>
      <c r="N52" s="1424">
        <v>0</v>
      </c>
      <c r="O52" s="1424">
        <v>98549.024999999994</v>
      </c>
      <c r="P52" s="1424">
        <v>0</v>
      </c>
      <c r="Q52" s="1423">
        <v>640384.88899999997</v>
      </c>
      <c r="R52" s="564"/>
      <c r="S52" s="564"/>
      <c r="T52" s="609"/>
      <c r="U52" s="609"/>
      <c r="V52" s="609"/>
      <c r="W52" s="609"/>
      <c r="X52" s="609"/>
      <c r="Y52" s="609"/>
      <c r="Z52" s="609"/>
      <c r="AA52" s="609"/>
      <c r="AB52" s="609"/>
      <c r="AC52" s="609"/>
      <c r="AD52" s="609"/>
      <c r="AE52" s="609"/>
      <c r="AF52" s="609"/>
      <c r="AG52" s="609"/>
      <c r="AH52" s="609"/>
      <c r="AI52" s="609"/>
      <c r="AJ52" s="609"/>
      <c r="AK52" s="609"/>
      <c r="AL52" s="609"/>
      <c r="AM52" s="609"/>
      <c r="AN52" s="609"/>
      <c r="AO52" s="609"/>
      <c r="AP52" s="609"/>
      <c r="AQ52" s="609"/>
      <c r="AR52" s="609"/>
      <c r="AS52" s="609"/>
      <c r="AT52" s="609"/>
      <c r="AU52" s="609"/>
      <c r="AV52" s="609"/>
      <c r="AW52" s="609"/>
      <c r="AX52" s="609"/>
      <c r="AY52" s="609"/>
      <c r="AZ52" s="609"/>
      <c r="BA52" s="609"/>
      <c r="BB52" s="609"/>
      <c r="BC52" s="609"/>
      <c r="BD52" s="609"/>
      <c r="BE52" s="609"/>
      <c r="BF52" s="609"/>
      <c r="BG52" s="609"/>
      <c r="BH52" s="609"/>
      <c r="BI52" s="609"/>
      <c r="BJ52" s="609"/>
      <c r="BK52" s="609"/>
      <c r="BL52" s="609"/>
      <c r="BM52" s="609"/>
      <c r="BN52" s="609"/>
    </row>
    <row r="53" spans="1:66" ht="12" customHeight="1">
      <c r="A53" s="591"/>
      <c r="B53" s="591"/>
      <c r="C53" s="591"/>
      <c r="D53" s="591"/>
      <c r="E53" s="619"/>
      <c r="F53" s="619"/>
      <c r="G53" s="1423"/>
      <c r="H53" s="1423"/>
      <c r="I53" s="1423"/>
      <c r="J53" s="1423"/>
      <c r="K53" s="1423"/>
      <c r="L53" s="1423"/>
      <c r="M53" s="1424"/>
      <c r="N53" s="1424"/>
      <c r="O53" s="1424"/>
      <c r="P53" s="1424"/>
      <c r="Q53" s="1423"/>
      <c r="R53" s="47"/>
      <c r="S53" s="564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</row>
    <row r="54" spans="1:66" s="610" customFormat="1" ht="29.25" customHeight="1">
      <c r="A54" s="870"/>
      <c r="B54" s="870"/>
      <c r="C54" s="870"/>
      <c r="D54" s="1558" t="s">
        <v>518</v>
      </c>
      <c r="E54" s="1558"/>
      <c r="F54" s="608"/>
      <c r="G54" s="1423">
        <v>91734.784</v>
      </c>
      <c r="H54" s="1423">
        <v>0</v>
      </c>
      <c r="I54" s="1423">
        <v>12642.132</v>
      </c>
      <c r="J54" s="1423">
        <v>0</v>
      </c>
      <c r="K54" s="1423">
        <v>72.603999999999999</v>
      </c>
      <c r="L54" s="1423">
        <v>0</v>
      </c>
      <c r="M54" s="1424">
        <v>1.6120000000000001</v>
      </c>
      <c r="N54" s="1424">
        <v>0</v>
      </c>
      <c r="O54" s="1424">
        <v>13197.566999999999</v>
      </c>
      <c r="P54" s="1424">
        <v>0</v>
      </c>
      <c r="Q54" s="1423">
        <v>91108.357000000004</v>
      </c>
      <c r="R54" s="564"/>
      <c r="S54" s="564"/>
      <c r="T54" s="609"/>
      <c r="U54" s="609"/>
      <c r="V54" s="609"/>
      <c r="W54" s="609"/>
      <c r="X54" s="609"/>
      <c r="Y54" s="609"/>
      <c r="Z54" s="609"/>
      <c r="AA54" s="609"/>
      <c r="AB54" s="609"/>
      <c r="AC54" s="609"/>
      <c r="AD54" s="609"/>
      <c r="AE54" s="609"/>
      <c r="AF54" s="609"/>
      <c r="AG54" s="609"/>
      <c r="AH54" s="609"/>
      <c r="AI54" s="609"/>
      <c r="AJ54" s="609"/>
      <c r="AK54" s="609"/>
      <c r="AL54" s="609"/>
      <c r="AM54" s="609"/>
      <c r="AN54" s="609"/>
      <c r="AO54" s="609"/>
      <c r="AP54" s="609"/>
      <c r="AQ54" s="609"/>
      <c r="AR54" s="609"/>
      <c r="AS54" s="609"/>
      <c r="AT54" s="609"/>
      <c r="AU54" s="609"/>
      <c r="AV54" s="609"/>
      <c r="AW54" s="609"/>
      <c r="AX54" s="609"/>
      <c r="AY54" s="609"/>
      <c r="AZ54" s="609"/>
      <c r="BA54" s="609"/>
      <c r="BB54" s="609"/>
      <c r="BC54" s="609"/>
      <c r="BD54" s="609"/>
      <c r="BE54" s="609"/>
      <c r="BF54" s="609"/>
      <c r="BG54" s="609"/>
      <c r="BH54" s="609"/>
      <c r="BI54" s="609"/>
      <c r="BJ54" s="609"/>
      <c r="BK54" s="609"/>
      <c r="BL54" s="609"/>
      <c r="BM54" s="609"/>
      <c r="BN54" s="609"/>
    </row>
    <row r="55" spans="1:66" ht="12" customHeight="1">
      <c r="A55" s="591"/>
      <c r="B55" s="591"/>
      <c r="C55" s="591"/>
      <c r="D55" s="591"/>
      <c r="E55" s="694"/>
      <c r="F55" s="694"/>
      <c r="G55" s="1425"/>
      <c r="H55" s="1425"/>
      <c r="I55" s="1425"/>
      <c r="J55" s="741"/>
      <c r="K55" s="741"/>
      <c r="L55" s="741"/>
      <c r="M55" s="742"/>
      <c r="N55" s="1426"/>
      <c r="O55" s="1426"/>
      <c r="P55" s="1426"/>
      <c r="Q55" s="1425"/>
      <c r="R55" s="47"/>
      <c r="S55" s="564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</row>
    <row r="56" spans="1:66" s="610" customFormat="1" ht="29.25" customHeight="1">
      <c r="A56" s="870"/>
      <c r="B56" s="870"/>
      <c r="C56" s="1558" t="s">
        <v>519</v>
      </c>
      <c r="D56" s="1558"/>
      <c r="E56" s="1558"/>
      <c r="F56" s="1212"/>
      <c r="G56" s="1406">
        <f>G58+G60+G62+G64</f>
        <v>133262.78699999998</v>
      </c>
      <c r="H56" s="1406">
        <v>0</v>
      </c>
      <c r="I56" s="1406">
        <f>I58+I60+I62+I64</f>
        <v>89113.54800000001</v>
      </c>
      <c r="J56" s="1406">
        <v>0</v>
      </c>
      <c r="K56" s="1406">
        <v>42608.24</v>
      </c>
      <c r="L56" s="1406">
        <v>0</v>
      </c>
      <c r="M56" s="1406">
        <f>M58+M60+M62+M64</f>
        <v>96.260999999999996</v>
      </c>
      <c r="N56" s="1406">
        <v>0</v>
      </c>
      <c r="O56" s="1406">
        <f>O58+O60+O62+O64</f>
        <v>9574.9449999999997</v>
      </c>
      <c r="P56" s="1406">
        <v>0</v>
      </c>
      <c r="Q56" s="1406">
        <v>170288.943</v>
      </c>
      <c r="R56" s="805"/>
      <c r="S56" s="564"/>
    </row>
    <row r="57" spans="1:66" ht="12" customHeight="1">
      <c r="G57" s="1407"/>
      <c r="H57" s="1407"/>
      <c r="I57" s="1407"/>
      <c r="J57" s="743"/>
      <c r="K57" s="743"/>
      <c r="L57" s="743"/>
      <c r="M57" s="648"/>
      <c r="N57" s="1408"/>
      <c r="O57" s="1408"/>
      <c r="P57" s="1408"/>
      <c r="Q57" s="1407"/>
      <c r="S57" s="564"/>
    </row>
    <row r="58" spans="1:66" ht="29.25" customHeight="1">
      <c r="D58" s="1558" t="s">
        <v>520</v>
      </c>
      <c r="E58" s="1558"/>
      <c r="F58" s="1212"/>
      <c r="G58" s="1427">
        <v>2104</v>
      </c>
      <c r="H58" s="1427">
        <v>0</v>
      </c>
      <c r="I58" s="1427">
        <v>24118.787</v>
      </c>
      <c r="J58" s="1427">
        <v>0</v>
      </c>
      <c r="K58" s="1427">
        <v>15317.344999999999</v>
      </c>
      <c r="L58" s="1427">
        <v>0</v>
      </c>
      <c r="M58" s="1428">
        <v>25</v>
      </c>
      <c r="N58" s="1428">
        <v>0</v>
      </c>
      <c r="O58" s="1428">
        <v>0</v>
      </c>
      <c r="P58" s="1428">
        <v>0</v>
      </c>
      <c r="Q58" s="1427">
        <v>10929.974</v>
      </c>
      <c r="S58" s="564"/>
    </row>
    <row r="59" spans="1:66" ht="12" customHeight="1">
      <c r="G59" s="1427"/>
      <c r="H59" s="1427"/>
      <c r="I59" s="1427"/>
      <c r="J59" s="1427"/>
      <c r="K59" s="1427"/>
      <c r="L59" s="1427"/>
      <c r="M59" s="1428"/>
      <c r="N59" s="1428"/>
      <c r="O59" s="1428"/>
      <c r="P59" s="1428"/>
      <c r="Q59" s="1427"/>
    </row>
    <row r="60" spans="1:66" ht="29.25" customHeight="1">
      <c r="D60" s="1558" t="s">
        <v>573</v>
      </c>
      <c r="E60" s="1558"/>
      <c r="F60" s="1212"/>
      <c r="G60" s="1427">
        <v>49554.000999999997</v>
      </c>
      <c r="H60" s="1427">
        <v>0</v>
      </c>
      <c r="I60" s="1427">
        <v>38595.199000000001</v>
      </c>
      <c r="J60" s="1427">
        <v>0</v>
      </c>
      <c r="K60" s="1427">
        <v>23851.273000000001</v>
      </c>
      <c r="L60" s="1427">
        <v>0</v>
      </c>
      <c r="M60" s="1428">
        <v>0</v>
      </c>
      <c r="N60" s="1428">
        <v>0</v>
      </c>
      <c r="O60" s="1428">
        <v>0</v>
      </c>
      <c r="P60" s="1428">
        <v>0</v>
      </c>
      <c r="Q60" s="1427">
        <v>64297.927000000003</v>
      </c>
    </row>
    <row r="61" spans="1:66" ht="12" customHeight="1">
      <c r="E61" s="620"/>
      <c r="F61" s="621"/>
      <c r="G61" s="1427"/>
      <c r="H61" s="1427"/>
      <c r="I61" s="1427"/>
      <c r="J61" s="1427"/>
      <c r="K61" s="1427"/>
      <c r="L61" s="1427"/>
      <c r="M61" s="1428"/>
      <c r="N61" s="1428"/>
      <c r="O61" s="1428"/>
      <c r="P61" s="1428"/>
      <c r="Q61" s="1427"/>
    </row>
    <row r="62" spans="1:66" ht="29.25" customHeight="1">
      <c r="D62" s="1559" t="s">
        <v>521</v>
      </c>
      <c r="E62" s="1559"/>
      <c r="F62" s="1213"/>
      <c r="G62" s="1427">
        <v>65730.385999999999</v>
      </c>
      <c r="H62" s="1427">
        <v>0</v>
      </c>
      <c r="I62" s="1427">
        <v>20473.659</v>
      </c>
      <c r="J62" s="1427">
        <v>0</v>
      </c>
      <c r="K62" s="1427">
        <v>3316.241</v>
      </c>
      <c r="L62" s="1427">
        <v>0</v>
      </c>
      <c r="M62" s="1428">
        <v>0</v>
      </c>
      <c r="N62" s="1428">
        <v>0</v>
      </c>
      <c r="O62" s="1428">
        <v>7424.201</v>
      </c>
      <c r="P62" s="1428">
        <v>0</v>
      </c>
      <c r="Q62" s="1427">
        <v>75463.603000000003</v>
      </c>
    </row>
    <row r="63" spans="1:66" ht="12" customHeight="1">
      <c r="G63" s="1427"/>
      <c r="H63" s="1427"/>
      <c r="I63" s="1427"/>
      <c r="J63" s="1427"/>
      <c r="K63" s="1427"/>
      <c r="L63" s="1427"/>
      <c r="M63" s="1428"/>
      <c r="N63" s="1428"/>
      <c r="O63" s="1428"/>
      <c r="P63" s="1428"/>
      <c r="Q63" s="1427"/>
    </row>
    <row r="64" spans="1:66" ht="29.25" customHeight="1">
      <c r="D64" s="1558" t="s">
        <v>513</v>
      </c>
      <c r="E64" s="1558"/>
      <c r="F64" s="1212"/>
      <c r="G64" s="1427">
        <v>15874.4</v>
      </c>
      <c r="H64" s="1427">
        <v>0</v>
      </c>
      <c r="I64" s="1427">
        <v>5925.9030000000002</v>
      </c>
      <c r="J64" s="1427">
        <v>0</v>
      </c>
      <c r="K64" s="1427">
        <v>123.381</v>
      </c>
      <c r="L64" s="1427">
        <v>0</v>
      </c>
      <c r="M64" s="1428">
        <v>71.260999999999996</v>
      </c>
      <c r="N64" s="1428">
        <v>0</v>
      </c>
      <c r="O64" s="1428">
        <v>2150.7440000000001</v>
      </c>
      <c r="P64" s="1428">
        <v>0</v>
      </c>
      <c r="Q64" s="1427">
        <v>19597.438999999998</v>
      </c>
    </row>
    <row r="65" spans="1:17" ht="12" customHeight="1">
      <c r="E65" s="594"/>
      <c r="F65" s="594"/>
      <c r="G65" s="1429"/>
      <c r="H65" s="1429"/>
      <c r="I65" s="1429"/>
      <c r="J65" s="1429"/>
      <c r="K65" s="1429"/>
      <c r="L65" s="1429"/>
      <c r="M65" s="1430"/>
      <c r="N65" s="1430"/>
      <c r="O65" s="1430"/>
      <c r="P65" s="1428"/>
      <c r="Q65" s="1427"/>
    </row>
    <row r="66" spans="1:17" ht="29.25" customHeight="1">
      <c r="A66" s="594"/>
      <c r="B66" s="594"/>
      <c r="C66" s="1455" t="s">
        <v>627</v>
      </c>
      <c r="D66" s="1455"/>
      <c r="E66" s="1455"/>
      <c r="F66" s="805"/>
      <c r="G66" s="1429" t="s">
        <v>592</v>
      </c>
      <c r="H66" s="1429"/>
      <c r="I66" s="1429" t="s">
        <v>592</v>
      </c>
      <c r="J66" s="1429"/>
      <c r="K66" s="1429" t="s">
        <v>592</v>
      </c>
      <c r="L66" s="1429"/>
      <c r="M66" s="1429" t="s">
        <v>592</v>
      </c>
      <c r="N66" s="1429"/>
      <c r="O66" s="1429" t="s">
        <v>592</v>
      </c>
      <c r="P66" s="1431"/>
      <c r="Q66" s="1427">
        <v>4781.0550000000003</v>
      </c>
    </row>
    <row r="67" spans="1:17" ht="27" customHeight="1" thickBot="1">
      <c r="A67" s="594"/>
      <c r="B67" s="594"/>
      <c r="C67" s="691"/>
      <c r="D67" s="691"/>
      <c r="E67" s="691"/>
      <c r="F67" s="691"/>
      <c r="G67" s="692"/>
      <c r="H67" s="692"/>
      <c r="I67" s="692"/>
      <c r="J67" s="692"/>
      <c r="K67" s="692"/>
      <c r="L67" s="692"/>
      <c r="M67" s="692"/>
      <c r="N67" s="692"/>
      <c r="O67" s="692"/>
      <c r="P67" s="692"/>
      <c r="Q67" s="692"/>
    </row>
    <row r="71" spans="1:17">
      <c r="A71" s="594"/>
      <c r="B71" s="594"/>
      <c r="C71" s="594"/>
      <c r="D71" s="594"/>
      <c r="E71" s="594"/>
      <c r="F71" s="594"/>
      <c r="G71" s="740"/>
      <c r="H71" s="740"/>
      <c r="I71" s="740"/>
      <c r="J71" s="740"/>
      <c r="K71" s="740"/>
      <c r="L71" s="740"/>
      <c r="M71" s="740"/>
      <c r="N71" s="740"/>
      <c r="O71" s="740"/>
      <c r="P71" s="740"/>
      <c r="Q71" s="740"/>
    </row>
    <row r="72" spans="1:17">
      <c r="A72" s="594"/>
      <c r="B72" s="594"/>
      <c r="C72" s="594"/>
      <c r="D72" s="594"/>
      <c r="E72" s="594"/>
      <c r="F72" s="594"/>
      <c r="G72" s="740"/>
      <c r="H72" s="740"/>
      <c r="I72" s="740"/>
      <c r="J72" s="740"/>
      <c r="K72" s="740"/>
      <c r="L72" s="740"/>
      <c r="M72" s="740"/>
      <c r="N72" s="740"/>
      <c r="O72" s="740"/>
      <c r="P72" s="740"/>
      <c r="Q72" s="740"/>
    </row>
    <row r="73" spans="1:17">
      <c r="A73" s="594"/>
      <c r="B73" s="594"/>
      <c r="C73" s="594"/>
      <c r="D73" s="594"/>
      <c r="E73" s="594"/>
      <c r="F73" s="594"/>
      <c r="G73" s="740"/>
      <c r="H73" s="740"/>
      <c r="I73" s="740"/>
      <c r="J73" s="740"/>
      <c r="K73" s="740"/>
      <c r="L73" s="740"/>
      <c r="M73" s="740"/>
      <c r="N73" s="740"/>
      <c r="O73" s="740"/>
      <c r="P73" s="740"/>
      <c r="Q73" s="740"/>
    </row>
    <row r="75" spans="1:17" s="594" customFormat="1">
      <c r="G75" s="740"/>
      <c r="H75" s="740"/>
      <c r="I75" s="740"/>
      <c r="J75" s="740"/>
      <c r="K75" s="740"/>
      <c r="L75" s="740"/>
      <c r="M75" s="740"/>
      <c r="N75" s="740"/>
      <c r="O75" s="740"/>
      <c r="P75" s="740"/>
      <c r="Q75" s="740"/>
    </row>
    <row r="76" spans="1:17" s="594" customFormat="1">
      <c r="G76" s="740"/>
      <c r="H76" s="740"/>
      <c r="I76" s="740"/>
      <c r="J76" s="740"/>
      <c r="K76" s="740"/>
      <c r="L76" s="740"/>
      <c r="M76" s="740"/>
      <c r="N76" s="740"/>
      <c r="O76" s="740"/>
      <c r="P76" s="740"/>
      <c r="Q76" s="740"/>
    </row>
    <row r="81" spans="7:17" s="594" customFormat="1">
      <c r="G81" s="740"/>
      <c r="H81" s="740"/>
      <c r="I81" s="740"/>
      <c r="J81" s="740"/>
      <c r="K81" s="740"/>
      <c r="L81" s="740"/>
      <c r="M81" s="740"/>
      <c r="N81" s="740"/>
      <c r="O81" s="740"/>
      <c r="P81" s="740"/>
      <c r="Q81" s="740"/>
    </row>
    <row r="82" spans="7:17" s="594" customFormat="1">
      <c r="G82" s="740"/>
      <c r="H82" s="740"/>
      <c r="I82" s="740"/>
      <c r="J82" s="740"/>
      <c r="K82" s="740"/>
      <c r="L82" s="740"/>
      <c r="M82" s="740"/>
      <c r="N82" s="740"/>
      <c r="O82" s="740"/>
      <c r="P82" s="740"/>
      <c r="Q82" s="740"/>
    </row>
    <row r="83" spans="7:17" s="594" customFormat="1">
      <c r="G83" s="740"/>
      <c r="H83" s="740"/>
      <c r="I83" s="740"/>
      <c r="J83" s="740"/>
      <c r="K83" s="740"/>
      <c r="L83" s="740"/>
      <c r="M83" s="740"/>
      <c r="N83" s="740"/>
      <c r="O83" s="740"/>
      <c r="P83" s="740"/>
      <c r="Q83" s="740"/>
    </row>
  </sheetData>
  <mergeCells count="17">
    <mergeCell ref="C56:E56"/>
    <mergeCell ref="C2:Q2"/>
    <mergeCell ref="C10:E10"/>
    <mergeCell ref="C13:E13"/>
    <mergeCell ref="D15:E15"/>
    <mergeCell ref="D17:E17"/>
    <mergeCell ref="D25:E25"/>
    <mergeCell ref="D27:E27"/>
    <mergeCell ref="C36:Q36"/>
    <mergeCell ref="D44:E44"/>
    <mergeCell ref="D52:E52"/>
    <mergeCell ref="D54:E54"/>
    <mergeCell ref="D58:E58"/>
    <mergeCell ref="D60:E60"/>
    <mergeCell ref="D62:E62"/>
    <mergeCell ref="D64:E64"/>
    <mergeCell ref="C66:E66"/>
  </mergeCells>
  <pageMargins left="0" right="0.5" top="0.3" bottom="0.5" header="1.27" footer="1"/>
  <pageSetup paperSize="9" scale="80" firstPageNumber="17" orientation="landscape" useFirstPageNumber="1" r:id="rId1"/>
  <headerFooter scaleWithDoc="0" alignWithMargins="0"/>
  <rowBreaks count="1" manualBreakCount="1">
    <brk id="34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/>
  </sheetPr>
  <dimension ref="A1:V102"/>
  <sheetViews>
    <sheetView view="pageBreakPreview" topLeftCell="A19" zoomScaleNormal="100" zoomScaleSheetLayoutView="100" workbookViewId="0">
      <selection activeCell="V34" sqref="V34"/>
    </sheetView>
  </sheetViews>
  <sheetFormatPr defaultRowHeight="12.75"/>
  <cols>
    <col min="1" max="1" width="8.7109375" style="808" customWidth="1"/>
    <col min="2" max="2" width="1.42578125" style="808" customWidth="1"/>
    <col min="3" max="3" width="36.7109375" style="810" customWidth="1"/>
    <col min="4" max="4" width="11.42578125" style="593" customWidth="1"/>
    <col min="5" max="5" width="1.42578125" style="592" customWidth="1"/>
    <col min="6" max="6" width="14.42578125" style="593" customWidth="1"/>
    <col min="7" max="7" width="1.42578125" style="593" customWidth="1"/>
    <col min="8" max="8" width="13.5703125" style="593" customWidth="1"/>
    <col min="9" max="9" width="1.42578125" style="593" customWidth="1"/>
    <col min="10" max="10" width="13.5703125" style="593" customWidth="1"/>
    <col min="11" max="11" width="1.42578125" style="593" customWidth="1"/>
    <col min="12" max="12" width="13.5703125" style="593" customWidth="1"/>
    <col min="13" max="13" width="1.42578125" style="593" customWidth="1"/>
    <col min="14" max="14" width="20.7109375" style="593" customWidth="1"/>
    <col min="15" max="15" width="1.42578125" style="593" customWidth="1"/>
    <col min="16" max="16" width="13.5703125" style="616" customWidth="1"/>
    <col min="17" max="17" width="1.42578125" style="593" customWidth="1"/>
    <col min="18" max="18" width="20.7109375" style="593" customWidth="1"/>
    <col min="19" max="19" width="1.42578125" style="594" customWidth="1"/>
    <col min="20" max="21" width="9.140625" style="592"/>
    <col min="22" max="22" width="10.140625" style="592" bestFit="1" customWidth="1"/>
    <col min="23" max="16384" width="9.140625" style="592"/>
  </cols>
  <sheetData>
    <row r="1" spans="1:22" ht="12.95" customHeight="1">
      <c r="A1" s="779"/>
      <c r="B1" s="779"/>
      <c r="C1" s="780"/>
      <c r="D1" s="740"/>
      <c r="E1" s="594"/>
      <c r="F1" s="740"/>
      <c r="G1" s="740"/>
      <c r="H1" s="740"/>
      <c r="I1" s="740"/>
      <c r="J1" s="740"/>
      <c r="K1" s="740"/>
      <c r="L1" s="740"/>
      <c r="M1" s="740"/>
      <c r="N1" s="740"/>
      <c r="O1" s="740"/>
      <c r="P1" s="781"/>
      <c r="Q1" s="740"/>
      <c r="R1" s="740"/>
    </row>
    <row r="2" spans="1:22" ht="27" customHeight="1">
      <c r="A2" s="592"/>
      <c r="B2" s="787"/>
      <c r="C2" s="1452" t="s">
        <v>615</v>
      </c>
      <c r="D2" s="1452"/>
      <c r="E2" s="1452"/>
      <c r="F2" s="1452"/>
      <c r="G2" s="1452"/>
      <c r="H2" s="1452"/>
      <c r="I2" s="1452"/>
      <c r="J2" s="1452"/>
      <c r="K2" s="1452"/>
      <c r="L2" s="1452"/>
      <c r="M2" s="1452"/>
      <c r="N2" s="1452"/>
      <c r="O2" s="1452"/>
      <c r="P2" s="1452"/>
      <c r="Q2" s="1452"/>
      <c r="R2" s="1452"/>
      <c r="S2" s="787"/>
      <c r="T2" s="787"/>
      <c r="U2" s="787"/>
      <c r="V2" s="787"/>
    </row>
    <row r="3" spans="1:22" ht="12.95" customHeight="1" thickBot="1">
      <c r="A3" s="779"/>
      <c r="B3" s="800"/>
      <c r="C3" s="782"/>
      <c r="D3" s="692"/>
      <c r="E3" s="691"/>
      <c r="F3" s="692"/>
      <c r="G3" s="692"/>
      <c r="H3" s="692"/>
      <c r="I3" s="692"/>
      <c r="J3" s="692"/>
      <c r="K3" s="692"/>
      <c r="L3" s="692"/>
      <c r="M3" s="692"/>
      <c r="N3" s="692"/>
      <c r="O3" s="692"/>
      <c r="P3" s="784"/>
      <c r="Q3" s="692"/>
      <c r="R3" s="692"/>
    </row>
    <row r="4" spans="1:22" ht="7.5" customHeight="1">
      <c r="A4" s="779"/>
      <c r="B4" s="1215"/>
      <c r="C4" s="1216"/>
      <c r="D4" s="1217"/>
      <c r="E4" s="1218"/>
      <c r="F4" s="1217"/>
      <c r="G4" s="1217"/>
      <c r="H4" s="1217"/>
      <c r="I4" s="1217"/>
      <c r="J4" s="1217"/>
      <c r="K4" s="1217"/>
      <c r="L4" s="1217"/>
      <c r="M4" s="1217"/>
      <c r="N4" s="1217"/>
      <c r="O4" s="1217"/>
      <c r="P4" s="1217"/>
      <c r="Q4" s="1217"/>
      <c r="R4" s="1217"/>
    </row>
    <row r="5" spans="1:22" ht="105.75" customHeight="1">
      <c r="A5" s="779"/>
      <c r="B5" s="1458" t="s">
        <v>530</v>
      </c>
      <c r="C5" s="1458"/>
      <c r="D5" s="1219" t="s">
        <v>531</v>
      </c>
      <c r="E5" s="1216"/>
      <c r="F5" s="1219" t="s">
        <v>532</v>
      </c>
      <c r="G5" s="1220"/>
      <c r="H5" s="1219" t="s">
        <v>533</v>
      </c>
      <c r="I5" s="1220"/>
      <c r="J5" s="1221" t="s">
        <v>534</v>
      </c>
      <c r="K5" s="1220"/>
      <c r="L5" s="1219" t="s">
        <v>535</v>
      </c>
      <c r="M5" s="1220"/>
      <c r="N5" s="1219" t="s">
        <v>536</v>
      </c>
      <c r="O5" s="1220"/>
      <c r="P5" s="1219" t="s">
        <v>537</v>
      </c>
      <c r="Q5" s="1220"/>
      <c r="R5" s="1221" t="s">
        <v>538</v>
      </c>
    </row>
    <row r="6" spans="1:22">
      <c r="A6" s="779"/>
      <c r="B6" s="1215"/>
      <c r="C6" s="1216"/>
      <c r="D6" s="1217"/>
      <c r="E6" s="1222"/>
      <c r="F6" s="1217"/>
      <c r="G6" s="1217"/>
      <c r="H6" s="1223" t="s">
        <v>28</v>
      </c>
      <c r="I6" s="1223"/>
      <c r="J6" s="1223" t="s">
        <v>28</v>
      </c>
      <c r="K6" s="1223"/>
      <c r="L6" s="1223" t="s">
        <v>28</v>
      </c>
      <c r="M6" s="1223"/>
      <c r="N6" s="1223"/>
      <c r="O6" s="1223"/>
      <c r="P6" s="1223" t="s">
        <v>28</v>
      </c>
      <c r="Q6" s="1223"/>
      <c r="R6" s="1223" t="s">
        <v>28</v>
      </c>
    </row>
    <row r="7" spans="1:22" ht="7.5" customHeight="1" thickBot="1">
      <c r="A7" s="779"/>
      <c r="B7" s="1224"/>
      <c r="C7" s="1225"/>
      <c r="D7" s="1226"/>
      <c r="E7" s="1227"/>
      <c r="F7" s="1226"/>
      <c r="G7" s="1226"/>
      <c r="H7" s="1228"/>
      <c r="I7" s="1228"/>
      <c r="J7" s="1228"/>
      <c r="K7" s="1228"/>
      <c r="L7" s="1228"/>
      <c r="M7" s="1228"/>
      <c r="N7" s="1228"/>
      <c r="O7" s="1228"/>
      <c r="P7" s="1228"/>
      <c r="Q7" s="1228"/>
      <c r="R7" s="1228"/>
    </row>
    <row r="8" spans="1:22" ht="7.5" customHeight="1">
      <c r="A8" s="779"/>
      <c r="B8" s="1456"/>
      <c r="C8" s="1456"/>
      <c r="D8" s="788"/>
      <c r="E8" s="788"/>
      <c r="F8" s="655"/>
      <c r="G8" s="671"/>
      <c r="H8" s="655"/>
      <c r="I8" s="655"/>
      <c r="J8" s="655"/>
      <c r="K8" s="655"/>
      <c r="L8" s="655"/>
      <c r="M8" s="655"/>
      <c r="N8" s="655"/>
      <c r="O8" s="671"/>
      <c r="P8" s="655"/>
      <c r="Q8" s="655"/>
      <c r="R8" s="655"/>
    </row>
    <row r="9" spans="1:22" ht="27" customHeight="1">
      <c r="A9" s="779"/>
      <c r="B9" s="1453" t="s">
        <v>478</v>
      </c>
      <c r="C9" s="1453"/>
      <c r="D9" s="788"/>
      <c r="E9" s="788"/>
      <c r="F9" s="789">
        <v>1604</v>
      </c>
      <c r="G9" s="789">
        <v>0</v>
      </c>
      <c r="H9" s="789">
        <v>13312064.826399999</v>
      </c>
      <c r="I9" s="789">
        <v>0</v>
      </c>
      <c r="J9" s="789">
        <v>9901812.0807999987</v>
      </c>
      <c r="K9" s="789">
        <v>0</v>
      </c>
      <c r="L9" s="789">
        <v>3410252.7456000005</v>
      </c>
      <c r="M9" s="789">
        <v>0</v>
      </c>
      <c r="N9" s="789">
        <v>34805</v>
      </c>
      <c r="O9" s="789">
        <v>0</v>
      </c>
      <c r="P9" s="789">
        <v>726237.27</v>
      </c>
      <c r="Q9" s="789">
        <v>0</v>
      </c>
      <c r="R9" s="789">
        <v>3799351.6880000001</v>
      </c>
      <c r="T9" s="583"/>
      <c r="V9" s="592">
        <v>1000</v>
      </c>
    </row>
    <row r="10" spans="1:22" ht="7.5" customHeight="1" thickBot="1">
      <c r="A10" s="779"/>
      <c r="B10" s="1457"/>
      <c r="C10" s="1457"/>
      <c r="D10" s="790"/>
      <c r="E10" s="790"/>
      <c r="F10" s="673"/>
      <c r="G10" s="674"/>
      <c r="H10" s="673">
        <v>0</v>
      </c>
      <c r="I10" s="673">
        <v>0</v>
      </c>
      <c r="J10" s="673">
        <v>0</v>
      </c>
      <c r="K10" s="673">
        <v>0</v>
      </c>
      <c r="L10" s="673">
        <v>0</v>
      </c>
      <c r="M10" s="675"/>
      <c r="N10" s="673"/>
      <c r="O10" s="674"/>
      <c r="P10" s="673">
        <v>0</v>
      </c>
      <c r="Q10" s="673">
        <v>0</v>
      </c>
      <c r="R10" s="673">
        <v>0</v>
      </c>
      <c r="S10" s="594">
        <v>0</v>
      </c>
      <c r="T10" s="583"/>
    </row>
    <row r="11" spans="1:22" ht="15" customHeight="1">
      <c r="A11" s="779"/>
      <c r="B11" s="779"/>
      <c r="C11" s="786"/>
      <c r="D11" s="788"/>
      <c r="E11" s="788"/>
      <c r="F11" s="655"/>
      <c r="G11" s="671"/>
      <c r="H11" s="655"/>
      <c r="I11" s="655"/>
      <c r="J11" s="655"/>
      <c r="K11" s="655"/>
      <c r="L11" s="655"/>
      <c r="M11" s="433"/>
      <c r="N11" s="655"/>
      <c r="O11" s="671"/>
      <c r="P11" s="655"/>
      <c r="Q11" s="655"/>
      <c r="R11" s="655"/>
      <c r="T11" s="583"/>
    </row>
    <row r="12" spans="1:22" ht="35.1" customHeight="1">
      <c r="B12" s="1455" t="s">
        <v>479</v>
      </c>
      <c r="C12" s="1455"/>
      <c r="D12" s="791" t="s">
        <v>480</v>
      </c>
      <c r="E12" s="792"/>
      <c r="F12" s="774">
        <v>1600</v>
      </c>
      <c r="G12" s="774">
        <v>0</v>
      </c>
      <c r="H12" s="774">
        <v>13311271.531399999</v>
      </c>
      <c r="I12" s="774">
        <v>0</v>
      </c>
      <c r="J12" s="774">
        <v>9901601.1867999993</v>
      </c>
      <c r="K12" s="774">
        <v>0</v>
      </c>
      <c r="L12" s="774">
        <v>3409670.3446000004</v>
      </c>
      <c r="M12" s="774">
        <v>0</v>
      </c>
      <c r="N12" s="774">
        <v>34790</v>
      </c>
      <c r="O12" s="774">
        <v>0</v>
      </c>
      <c r="P12" s="774">
        <v>725984.70799999998</v>
      </c>
      <c r="Q12" s="774">
        <v>0</v>
      </c>
      <c r="R12" s="774">
        <v>3798338.8840000001</v>
      </c>
      <c r="T12" s="583"/>
    </row>
    <row r="13" spans="1:22" ht="15" customHeight="1">
      <c r="A13" s="623"/>
      <c r="B13" s="623"/>
      <c r="C13" s="623"/>
      <c r="D13" s="791"/>
      <c r="E13" s="792"/>
      <c r="F13" s="774"/>
      <c r="G13" s="774"/>
      <c r="H13" s="774"/>
      <c r="I13" s="774"/>
      <c r="J13" s="774"/>
      <c r="K13" s="774"/>
      <c r="L13" s="774"/>
      <c r="M13" s="774"/>
      <c r="N13" s="774"/>
      <c r="O13" s="774"/>
      <c r="P13" s="774"/>
      <c r="Q13" s="774"/>
      <c r="R13" s="774"/>
      <c r="T13" s="583"/>
    </row>
    <row r="14" spans="1:22" ht="54.95" customHeight="1">
      <c r="A14" s="779"/>
      <c r="B14" s="779"/>
      <c r="C14" s="604" t="s">
        <v>642</v>
      </c>
      <c r="D14" s="793" t="s">
        <v>447</v>
      </c>
      <c r="E14" s="599"/>
      <c r="F14" s="833">
        <v>236</v>
      </c>
      <c r="G14" s="833"/>
      <c r="H14" s="833">
        <v>201233.99790000002</v>
      </c>
      <c r="I14" s="833">
        <v>0</v>
      </c>
      <c r="J14" s="833">
        <v>120782.371</v>
      </c>
      <c r="K14" s="833">
        <v>0</v>
      </c>
      <c r="L14" s="833">
        <v>80451.626900000003</v>
      </c>
      <c r="M14" s="833"/>
      <c r="N14" s="833">
        <v>1366</v>
      </c>
      <c r="O14" s="833"/>
      <c r="P14" s="833">
        <v>23133.966</v>
      </c>
      <c r="Q14" s="833">
        <v>0</v>
      </c>
      <c r="R14" s="833">
        <v>76035.600000000006</v>
      </c>
      <c r="S14" s="594">
        <v>0</v>
      </c>
      <c r="T14" s="583"/>
    </row>
    <row r="15" spans="1:22" ht="15" customHeight="1">
      <c r="A15" s="779"/>
      <c r="B15" s="779"/>
      <c r="C15" s="794"/>
      <c r="D15" s="793"/>
      <c r="E15" s="599"/>
      <c r="F15" s="833"/>
      <c r="G15" s="833"/>
      <c r="H15" s="833"/>
      <c r="I15" s="833"/>
      <c r="J15" s="833"/>
      <c r="K15" s="833"/>
      <c r="L15" s="833"/>
      <c r="M15" s="833"/>
      <c r="N15" s="833"/>
      <c r="O15" s="833"/>
      <c r="P15" s="833"/>
      <c r="Q15" s="833"/>
      <c r="R15" s="833"/>
      <c r="T15" s="583"/>
    </row>
    <row r="16" spans="1:22" ht="54.95" customHeight="1">
      <c r="A16" s="779"/>
      <c r="B16" s="779"/>
      <c r="C16" s="795" t="s">
        <v>463</v>
      </c>
      <c r="D16" s="796" t="s">
        <v>448</v>
      </c>
      <c r="E16" s="599"/>
      <c r="F16" s="833">
        <v>37</v>
      </c>
      <c r="G16" s="833"/>
      <c r="H16" s="833">
        <v>79232.282999999996</v>
      </c>
      <c r="I16" s="833">
        <v>0</v>
      </c>
      <c r="J16" s="833">
        <v>63818.192000000003</v>
      </c>
      <c r="K16" s="833">
        <v>0</v>
      </c>
      <c r="L16" s="833">
        <v>15414.091</v>
      </c>
      <c r="M16" s="833"/>
      <c r="N16" s="833">
        <v>666</v>
      </c>
      <c r="O16" s="833"/>
      <c r="P16" s="833">
        <v>13224.007</v>
      </c>
      <c r="Q16" s="833">
        <v>0</v>
      </c>
      <c r="R16" s="833">
        <v>137661.606</v>
      </c>
      <c r="S16" s="594">
        <v>0</v>
      </c>
      <c r="T16" s="583"/>
    </row>
    <row r="17" spans="1:22" ht="15" customHeight="1">
      <c r="A17" s="779"/>
      <c r="B17" s="779"/>
      <c r="C17" s="795"/>
      <c r="D17" s="796"/>
      <c r="E17" s="599"/>
      <c r="F17" s="833"/>
      <c r="G17" s="833"/>
      <c r="H17" s="833"/>
      <c r="I17" s="833"/>
      <c r="J17" s="833"/>
      <c r="K17" s="833"/>
      <c r="L17" s="833"/>
      <c r="M17" s="833"/>
      <c r="N17" s="833"/>
      <c r="O17" s="833"/>
      <c r="P17" s="833"/>
      <c r="Q17" s="833"/>
      <c r="R17" s="833"/>
      <c r="T17" s="583"/>
    </row>
    <row r="18" spans="1:22" ht="54.95" customHeight="1">
      <c r="A18" s="779"/>
      <c r="B18" s="779"/>
      <c r="C18" s="604" t="s">
        <v>641</v>
      </c>
      <c r="D18" s="796" t="s">
        <v>449</v>
      </c>
      <c r="E18" s="599"/>
      <c r="F18" s="833">
        <v>104</v>
      </c>
      <c r="G18" s="833"/>
      <c r="H18" s="833">
        <v>33378.775000000001</v>
      </c>
      <c r="I18" s="833">
        <v>0</v>
      </c>
      <c r="J18" s="833">
        <v>18419.313999999998</v>
      </c>
      <c r="K18" s="833">
        <v>0</v>
      </c>
      <c r="L18" s="833">
        <v>14959.460999999999</v>
      </c>
      <c r="M18" s="833"/>
      <c r="N18" s="833">
        <v>446</v>
      </c>
      <c r="O18" s="833"/>
      <c r="P18" s="833">
        <v>5572.6270000000004</v>
      </c>
      <c r="Q18" s="833">
        <v>0</v>
      </c>
      <c r="R18" s="833">
        <v>30180.741000000002</v>
      </c>
      <c r="S18" s="594">
        <v>0</v>
      </c>
      <c r="T18" s="583"/>
    </row>
    <row r="19" spans="1:22" ht="15" customHeight="1">
      <c r="A19" s="779"/>
      <c r="B19" s="779"/>
      <c r="C19" s="604"/>
      <c r="D19" s="796"/>
      <c r="E19" s="599"/>
      <c r="F19" s="833"/>
      <c r="G19" s="833"/>
      <c r="H19" s="833"/>
      <c r="I19" s="833"/>
      <c r="J19" s="833"/>
      <c r="K19" s="833"/>
      <c r="L19" s="833"/>
      <c r="M19" s="833"/>
      <c r="N19" s="833"/>
      <c r="O19" s="833"/>
      <c r="P19" s="833"/>
      <c r="Q19" s="833"/>
      <c r="R19" s="833"/>
      <c r="T19" s="583"/>
    </row>
    <row r="20" spans="1:22" ht="45" customHeight="1">
      <c r="A20" s="779"/>
      <c r="B20" s="779"/>
      <c r="C20" s="602" t="s">
        <v>464</v>
      </c>
      <c r="D20" s="797" t="s">
        <v>450</v>
      </c>
      <c r="E20" s="599"/>
      <c r="F20" s="833">
        <v>8</v>
      </c>
      <c r="G20" s="833"/>
      <c r="H20" s="833">
        <v>1199.223</v>
      </c>
      <c r="I20" s="833">
        <v>0</v>
      </c>
      <c r="J20" s="833">
        <v>723.58900000000006</v>
      </c>
      <c r="K20" s="833">
        <v>0</v>
      </c>
      <c r="L20" s="833">
        <v>475.63400000000001</v>
      </c>
      <c r="M20" s="833"/>
      <c r="N20" s="833">
        <v>23</v>
      </c>
      <c r="O20" s="833"/>
      <c r="P20" s="833">
        <v>287.726</v>
      </c>
      <c r="Q20" s="833">
        <v>0</v>
      </c>
      <c r="R20" s="833">
        <v>1832.2629999999999</v>
      </c>
      <c r="T20" s="583"/>
    </row>
    <row r="21" spans="1:22" ht="15" customHeight="1">
      <c r="A21" s="779"/>
      <c r="B21" s="779"/>
      <c r="C21" s="798"/>
      <c r="E21" s="599"/>
      <c r="F21" s="833"/>
      <c r="G21" s="833"/>
      <c r="H21" s="833"/>
      <c r="I21" s="833"/>
      <c r="J21" s="833"/>
      <c r="K21" s="833"/>
      <c r="L21" s="833"/>
      <c r="M21" s="833"/>
      <c r="N21" s="833"/>
      <c r="O21" s="833"/>
      <c r="P21" s="833"/>
      <c r="Q21" s="833"/>
      <c r="R21" s="833"/>
      <c r="S21" s="594">
        <v>0</v>
      </c>
      <c r="T21" s="583"/>
    </row>
    <row r="22" spans="1:22" ht="54.95" customHeight="1">
      <c r="A22" s="779"/>
      <c r="B22" s="779"/>
      <c r="C22" s="602" t="s">
        <v>465</v>
      </c>
      <c r="D22" s="797" t="s">
        <v>451</v>
      </c>
      <c r="E22" s="594"/>
      <c r="F22" s="833">
        <v>225</v>
      </c>
      <c r="G22" s="833"/>
      <c r="H22" s="833">
        <v>1187674.152</v>
      </c>
      <c r="I22" s="833">
        <v>0</v>
      </c>
      <c r="J22" s="833">
        <v>871208.571</v>
      </c>
      <c r="K22" s="833">
        <v>0</v>
      </c>
      <c r="L22" s="833">
        <v>316465.58100000001</v>
      </c>
      <c r="M22" s="833"/>
      <c r="N22" s="833">
        <v>4699</v>
      </c>
      <c r="O22" s="833"/>
      <c r="P22" s="833">
        <v>103592.44899999999</v>
      </c>
      <c r="Q22" s="833">
        <v>0</v>
      </c>
      <c r="R22" s="833">
        <v>330324.78399999999</v>
      </c>
      <c r="T22" s="583"/>
    </row>
    <row r="23" spans="1:22" ht="75" customHeight="1" thickBot="1">
      <c r="A23" s="779"/>
      <c r="B23" s="800"/>
      <c r="C23" s="1107"/>
      <c r="D23" s="692"/>
      <c r="E23" s="691"/>
      <c r="F23" s="1175"/>
      <c r="G23" s="1175"/>
      <c r="H23" s="1175"/>
      <c r="I23" s="1175"/>
      <c r="J23" s="1175"/>
      <c r="K23" s="1175"/>
      <c r="L23" s="1175"/>
      <c r="M23" s="1175"/>
      <c r="N23" s="1175"/>
      <c r="O23" s="1175"/>
      <c r="P23" s="1175"/>
      <c r="Q23" s="1175"/>
      <c r="R23" s="1175"/>
      <c r="S23" s="594">
        <v>0</v>
      </c>
      <c r="T23" s="583"/>
    </row>
    <row r="24" spans="1:22" ht="12.95" customHeight="1">
      <c r="A24" s="779"/>
      <c r="B24" s="779"/>
      <c r="C24" s="798"/>
      <c r="E24" s="594"/>
      <c r="F24" s="833"/>
      <c r="G24" s="833"/>
      <c r="H24" s="833"/>
      <c r="I24" s="833"/>
      <c r="J24" s="833"/>
      <c r="K24" s="833"/>
      <c r="L24" s="833"/>
      <c r="M24" s="833"/>
      <c r="N24" s="833"/>
      <c r="O24" s="833"/>
      <c r="P24" s="833"/>
      <c r="Q24" s="833"/>
      <c r="R24" s="833"/>
      <c r="T24" s="583"/>
    </row>
    <row r="25" spans="1:22" ht="27" customHeight="1">
      <c r="A25" s="592"/>
      <c r="B25" s="787"/>
      <c r="C25" s="1452" t="s">
        <v>630</v>
      </c>
      <c r="D25" s="1452"/>
      <c r="E25" s="1452"/>
      <c r="F25" s="1452"/>
      <c r="G25" s="1452"/>
      <c r="H25" s="1452"/>
      <c r="I25" s="1452"/>
      <c r="J25" s="1452"/>
      <c r="K25" s="1452"/>
      <c r="L25" s="1452"/>
      <c r="M25" s="1452"/>
      <c r="N25" s="1452"/>
      <c r="O25" s="1452"/>
      <c r="P25" s="1452"/>
      <c r="Q25" s="1452"/>
      <c r="R25" s="1452"/>
      <c r="S25" s="787"/>
      <c r="T25" s="787"/>
      <c r="U25" s="787"/>
      <c r="V25" s="787"/>
    </row>
    <row r="26" spans="1:22" ht="12.95" customHeight="1" thickBot="1">
      <c r="A26" s="779"/>
      <c r="B26" s="779"/>
      <c r="C26" s="782"/>
      <c r="D26" s="692"/>
      <c r="E26" s="691"/>
      <c r="F26" s="692"/>
      <c r="G26" s="692"/>
      <c r="H26" s="692"/>
      <c r="I26" s="692"/>
      <c r="J26" s="692"/>
      <c r="K26" s="692"/>
      <c r="L26" s="692"/>
      <c r="M26" s="692"/>
      <c r="N26" s="692"/>
      <c r="O26" s="692"/>
      <c r="P26" s="784"/>
      <c r="Q26" s="692"/>
      <c r="R26" s="692"/>
    </row>
    <row r="27" spans="1:22" ht="7.5" customHeight="1">
      <c r="A27" s="779"/>
      <c r="B27" s="779"/>
      <c r="C27" s="1229"/>
      <c r="D27" s="1230"/>
      <c r="E27" s="1231"/>
      <c r="F27" s="1230"/>
      <c r="G27" s="1230"/>
      <c r="H27" s="1230"/>
      <c r="I27" s="1230"/>
      <c r="J27" s="1230"/>
      <c r="K27" s="1230"/>
      <c r="L27" s="1230"/>
      <c r="M27" s="1230"/>
      <c r="N27" s="1230"/>
      <c r="O27" s="1230"/>
      <c r="P27" s="1230"/>
      <c r="Q27" s="1230"/>
      <c r="R27" s="1230"/>
    </row>
    <row r="28" spans="1:22" ht="105.75" customHeight="1">
      <c r="A28" s="779"/>
      <c r="B28" s="779"/>
      <c r="C28" s="1241" t="s">
        <v>530</v>
      </c>
      <c r="D28" s="1232" t="s">
        <v>531</v>
      </c>
      <c r="E28" s="1229"/>
      <c r="F28" s="1232" t="s">
        <v>532</v>
      </c>
      <c r="G28" s="1233"/>
      <c r="H28" s="1232" t="s">
        <v>533</v>
      </c>
      <c r="I28" s="1233"/>
      <c r="J28" s="1234" t="s">
        <v>534</v>
      </c>
      <c r="K28" s="1233"/>
      <c r="L28" s="1232" t="s">
        <v>535</v>
      </c>
      <c r="M28" s="1233"/>
      <c r="N28" s="1232" t="s">
        <v>536</v>
      </c>
      <c r="O28" s="1233"/>
      <c r="P28" s="1232" t="s">
        <v>537</v>
      </c>
      <c r="Q28" s="1233"/>
      <c r="R28" s="1234" t="s">
        <v>538</v>
      </c>
    </row>
    <row r="29" spans="1:22">
      <c r="A29" s="779"/>
      <c r="B29" s="779"/>
      <c r="C29" s="1229"/>
      <c r="D29" s="1230"/>
      <c r="E29" s="1235"/>
      <c r="F29" s="1230"/>
      <c r="G29" s="1230"/>
      <c r="H29" s="1236" t="s">
        <v>28</v>
      </c>
      <c r="I29" s="1236"/>
      <c r="J29" s="1236" t="s">
        <v>28</v>
      </c>
      <c r="K29" s="1236"/>
      <c r="L29" s="1236" t="s">
        <v>28</v>
      </c>
      <c r="M29" s="1236"/>
      <c r="N29" s="1236"/>
      <c r="O29" s="1236"/>
      <c r="P29" s="1236" t="s">
        <v>28</v>
      </c>
      <c r="Q29" s="1236"/>
      <c r="R29" s="1236" t="s">
        <v>28</v>
      </c>
    </row>
    <row r="30" spans="1:22" ht="7.5" customHeight="1" thickBot="1">
      <c r="A30" s="779"/>
      <c r="B30" s="779"/>
      <c r="C30" s="1237"/>
      <c r="D30" s="1238"/>
      <c r="E30" s="1239"/>
      <c r="F30" s="1238"/>
      <c r="G30" s="1238"/>
      <c r="H30" s="1240"/>
      <c r="I30" s="1240"/>
      <c r="J30" s="1240"/>
      <c r="K30" s="1240"/>
      <c r="L30" s="1240"/>
      <c r="M30" s="1240"/>
      <c r="N30" s="1240"/>
      <c r="O30" s="1240"/>
      <c r="P30" s="1240"/>
      <c r="Q30" s="1240"/>
      <c r="R30" s="1240"/>
    </row>
    <row r="31" spans="1:22" ht="15" customHeight="1">
      <c r="A31" s="779"/>
      <c r="B31" s="779"/>
      <c r="C31" s="780"/>
      <c r="D31" s="740"/>
      <c r="E31" s="599"/>
      <c r="F31" s="740"/>
      <c r="G31" s="740"/>
      <c r="H31" s="605"/>
      <c r="I31" s="605"/>
      <c r="J31" s="605"/>
      <c r="K31" s="605"/>
      <c r="L31" s="605"/>
      <c r="M31" s="605"/>
      <c r="N31" s="605"/>
      <c r="O31" s="605"/>
      <c r="P31" s="785"/>
      <c r="Q31" s="605"/>
      <c r="R31" s="605"/>
    </row>
    <row r="32" spans="1:22" ht="54.95" customHeight="1">
      <c r="A32" s="779"/>
      <c r="B32" s="779"/>
      <c r="C32" s="602" t="s">
        <v>466</v>
      </c>
      <c r="D32" s="797" t="s">
        <v>452</v>
      </c>
      <c r="E32" s="594"/>
      <c r="F32" s="833">
        <v>662</v>
      </c>
      <c r="G32" s="833"/>
      <c r="H32" s="833">
        <v>9058020.3129999992</v>
      </c>
      <c r="I32" s="833">
        <v>0</v>
      </c>
      <c r="J32" s="833">
        <v>6922698.0820000004</v>
      </c>
      <c r="K32" s="833">
        <v>0</v>
      </c>
      <c r="L32" s="833">
        <v>2135322.2310000001</v>
      </c>
      <c r="M32" s="833"/>
      <c r="N32" s="833">
        <v>19673</v>
      </c>
      <c r="O32" s="833"/>
      <c r="P32" s="833">
        <v>427108.99800000002</v>
      </c>
      <c r="Q32" s="833">
        <v>0</v>
      </c>
      <c r="R32" s="833">
        <v>2317438.432</v>
      </c>
    </row>
    <row r="33" spans="1:22" ht="15" customHeight="1">
      <c r="A33" s="779"/>
      <c r="B33" s="779"/>
      <c r="C33" s="798"/>
      <c r="E33" s="594"/>
      <c r="F33" s="833"/>
      <c r="G33" s="833"/>
      <c r="H33" s="833"/>
      <c r="I33" s="833"/>
      <c r="J33" s="833"/>
      <c r="K33" s="833"/>
      <c r="L33" s="833"/>
      <c r="M33" s="833"/>
      <c r="N33" s="833"/>
      <c r="O33" s="833"/>
      <c r="P33" s="833"/>
      <c r="Q33" s="833"/>
      <c r="R33" s="833"/>
      <c r="T33" s="583"/>
    </row>
    <row r="34" spans="1:22" ht="54.95" customHeight="1">
      <c r="A34" s="779"/>
      <c r="B34" s="779"/>
      <c r="C34" s="604" t="s">
        <v>634</v>
      </c>
      <c r="D34" s="799" t="s">
        <v>453</v>
      </c>
      <c r="E34" s="594"/>
      <c r="F34" s="833">
        <v>22</v>
      </c>
      <c r="G34" s="833"/>
      <c r="H34" s="833">
        <v>280506.299</v>
      </c>
      <c r="I34" s="833">
        <v>0</v>
      </c>
      <c r="J34" s="833">
        <v>200044.389</v>
      </c>
      <c r="K34" s="833">
        <v>0</v>
      </c>
      <c r="L34" s="833">
        <v>80461.91</v>
      </c>
      <c r="M34" s="833"/>
      <c r="N34" s="833">
        <v>1003</v>
      </c>
      <c r="O34" s="833"/>
      <c r="P34" s="833">
        <v>18804.404999999999</v>
      </c>
      <c r="Q34" s="833">
        <v>0</v>
      </c>
      <c r="R34" s="833">
        <v>66005.012000000002</v>
      </c>
      <c r="T34" s="583"/>
    </row>
    <row r="35" spans="1:22" ht="15" customHeight="1">
      <c r="A35" s="779"/>
      <c r="B35" s="779"/>
      <c r="C35" s="604"/>
      <c r="D35" s="799"/>
      <c r="E35" s="594"/>
      <c r="F35" s="833"/>
      <c r="G35" s="833"/>
      <c r="H35" s="833"/>
      <c r="I35" s="833"/>
      <c r="J35" s="833"/>
      <c r="K35" s="833"/>
      <c r="L35" s="833"/>
      <c r="M35" s="833"/>
      <c r="N35" s="833"/>
      <c r="O35" s="833"/>
      <c r="P35" s="833"/>
      <c r="Q35" s="833"/>
      <c r="R35" s="833"/>
      <c r="T35" s="583"/>
    </row>
    <row r="36" spans="1:22" ht="93" customHeight="1">
      <c r="A36" s="779"/>
      <c r="B36" s="779"/>
      <c r="C36" s="1139" t="s">
        <v>633</v>
      </c>
      <c r="D36" s="1081" t="s">
        <v>612</v>
      </c>
      <c r="E36" s="594"/>
      <c r="F36" s="1079">
        <v>17</v>
      </c>
      <c r="G36" s="847"/>
      <c r="H36" s="1080">
        <v>5488.1409999999996</v>
      </c>
      <c r="I36" s="847"/>
      <c r="J36" s="1080">
        <v>2927.8820000000001</v>
      </c>
      <c r="K36" s="847"/>
      <c r="L36" s="1080">
        <v>2560.259</v>
      </c>
      <c r="M36" s="847"/>
      <c r="N36" s="1080">
        <v>86</v>
      </c>
      <c r="O36" s="847"/>
      <c r="P36" s="1080">
        <v>1022.3920000000001</v>
      </c>
      <c r="Q36" s="847"/>
      <c r="R36" s="1080">
        <v>2125.0050000000001</v>
      </c>
      <c r="T36" s="583"/>
    </row>
    <row r="37" spans="1:22" ht="15" customHeight="1">
      <c r="A37" s="610"/>
      <c r="B37" s="610"/>
      <c r="C37" s="602"/>
      <c r="D37" s="801"/>
      <c r="F37" s="802"/>
      <c r="G37" s="802"/>
      <c r="H37" s="802"/>
      <c r="I37" s="802"/>
      <c r="J37" s="802"/>
      <c r="K37" s="802"/>
      <c r="L37" s="802"/>
      <c r="M37" s="802"/>
      <c r="N37" s="802"/>
      <c r="O37" s="802"/>
      <c r="P37" s="802"/>
      <c r="Q37" s="802"/>
      <c r="R37" s="802"/>
      <c r="S37" s="594">
        <v>0</v>
      </c>
      <c r="T37" s="583"/>
    </row>
    <row r="38" spans="1:22" ht="35.1" customHeight="1">
      <c r="A38" s="610"/>
      <c r="B38" s="610"/>
      <c r="C38" s="803" t="s">
        <v>586</v>
      </c>
      <c r="D38" s="797" t="s">
        <v>456</v>
      </c>
      <c r="F38" s="836">
        <v>102</v>
      </c>
      <c r="G38" s="836"/>
      <c r="H38" s="836">
        <v>2385513.2385</v>
      </c>
      <c r="I38" s="836">
        <v>0</v>
      </c>
      <c r="J38" s="836">
        <v>1654435.3277999999</v>
      </c>
      <c r="K38" s="836">
        <v>0</v>
      </c>
      <c r="L38" s="836">
        <v>731077.91070000001</v>
      </c>
      <c r="M38" s="836"/>
      <c r="N38" s="836">
        <v>6077</v>
      </c>
      <c r="O38" s="836"/>
      <c r="P38" s="836">
        <v>122566.535</v>
      </c>
      <c r="Q38" s="836">
        <v>0</v>
      </c>
      <c r="R38" s="836">
        <v>749287.29599999997</v>
      </c>
      <c r="T38" s="583"/>
    </row>
    <row r="39" spans="1:22" ht="15" customHeight="1">
      <c r="A39" s="610"/>
      <c r="B39" s="610"/>
      <c r="C39" s="602"/>
      <c r="D39" s="801"/>
      <c r="F39" s="836"/>
      <c r="G39" s="836"/>
      <c r="H39" s="836"/>
      <c r="I39" s="836"/>
      <c r="J39" s="836"/>
      <c r="K39" s="836"/>
      <c r="L39" s="836"/>
      <c r="M39" s="836"/>
      <c r="N39" s="836"/>
      <c r="O39" s="836"/>
      <c r="P39" s="836"/>
      <c r="Q39" s="836"/>
      <c r="R39" s="836"/>
      <c r="T39" s="583"/>
    </row>
    <row r="40" spans="1:22" ht="35.1" customHeight="1">
      <c r="A40" s="610"/>
      <c r="B40" s="610"/>
      <c r="C40" s="803" t="s">
        <v>475</v>
      </c>
      <c r="D40" s="797" t="s">
        <v>476</v>
      </c>
      <c r="F40" s="836">
        <v>12</v>
      </c>
      <c r="G40" s="836"/>
      <c r="H40" s="836">
        <v>21347.312000000002</v>
      </c>
      <c r="I40" s="836">
        <v>0</v>
      </c>
      <c r="J40" s="836">
        <v>18503.952000000001</v>
      </c>
      <c r="K40" s="836">
        <v>0</v>
      </c>
      <c r="L40" s="836">
        <v>2843.36</v>
      </c>
      <c r="M40" s="836"/>
      <c r="N40" s="836">
        <v>139</v>
      </c>
      <c r="O40" s="836"/>
      <c r="P40" s="836">
        <v>2140.5529999999999</v>
      </c>
      <c r="Q40" s="836">
        <v>0</v>
      </c>
      <c r="R40" s="836">
        <v>5570.6170000000002</v>
      </c>
      <c r="T40" s="583"/>
    </row>
    <row r="41" spans="1:22" ht="15" customHeight="1">
      <c r="A41" s="610"/>
      <c r="B41" s="610"/>
      <c r="C41" s="804"/>
      <c r="F41" s="836"/>
      <c r="G41" s="836"/>
      <c r="H41" s="836"/>
      <c r="I41" s="836"/>
      <c r="J41" s="836"/>
      <c r="K41" s="836"/>
      <c r="L41" s="836"/>
      <c r="M41" s="836"/>
      <c r="N41" s="836"/>
      <c r="O41" s="836"/>
      <c r="P41" s="836"/>
      <c r="Q41" s="836"/>
      <c r="R41" s="836"/>
      <c r="S41" s="594">
        <v>0</v>
      </c>
      <c r="T41" s="583"/>
    </row>
    <row r="42" spans="1:22" ht="54.95" customHeight="1">
      <c r="A42" s="610"/>
      <c r="B42" s="610"/>
      <c r="C42" s="602" t="s">
        <v>619</v>
      </c>
      <c r="D42" s="797" t="s">
        <v>457</v>
      </c>
      <c r="F42" s="836">
        <v>4</v>
      </c>
      <c r="G42" s="836"/>
      <c r="H42" s="836">
        <v>632.23599999999999</v>
      </c>
      <c r="I42" s="836">
        <v>0</v>
      </c>
      <c r="J42" s="836">
        <v>294.64800000000002</v>
      </c>
      <c r="K42" s="836">
        <v>0</v>
      </c>
      <c r="L42" s="836">
        <v>337.58800000000002</v>
      </c>
      <c r="M42" s="836"/>
      <c r="N42" s="836">
        <v>15</v>
      </c>
      <c r="O42" s="836"/>
      <c r="P42" s="836">
        <v>204.732</v>
      </c>
      <c r="Q42" s="836">
        <v>0</v>
      </c>
      <c r="R42" s="836">
        <v>1381.739</v>
      </c>
      <c r="S42" s="594">
        <v>0</v>
      </c>
      <c r="T42" s="583"/>
    </row>
    <row r="43" spans="1:22" ht="15" customHeight="1">
      <c r="A43" s="610"/>
      <c r="B43" s="610"/>
      <c r="C43" s="602"/>
      <c r="D43" s="797"/>
      <c r="F43" s="836"/>
      <c r="G43" s="836"/>
      <c r="H43" s="836"/>
      <c r="I43" s="836"/>
      <c r="J43" s="836"/>
      <c r="K43" s="836"/>
      <c r="L43" s="836"/>
      <c r="M43" s="836"/>
      <c r="N43" s="836"/>
      <c r="O43" s="836"/>
      <c r="P43" s="836"/>
      <c r="Q43" s="836"/>
      <c r="R43" s="836"/>
      <c r="T43" s="583"/>
    </row>
    <row r="44" spans="1:22" ht="73.5" customHeight="1" thickBot="1">
      <c r="A44" s="610"/>
      <c r="B44" s="610"/>
      <c r="C44" s="691"/>
      <c r="D44" s="691"/>
      <c r="E44" s="691"/>
      <c r="F44" s="691"/>
      <c r="G44" s="691"/>
      <c r="H44" s="691"/>
      <c r="I44" s="691"/>
      <c r="J44" s="691"/>
      <c r="K44" s="691"/>
      <c r="L44" s="691"/>
      <c r="M44" s="691"/>
      <c r="N44" s="691"/>
      <c r="O44" s="691"/>
      <c r="P44" s="691"/>
      <c r="Q44" s="691"/>
      <c r="R44" s="691"/>
      <c r="S44" s="594">
        <v>0</v>
      </c>
      <c r="T44" s="583"/>
    </row>
    <row r="45" spans="1:22" ht="12.95" customHeight="1">
      <c r="A45" s="610"/>
      <c r="B45" s="610"/>
      <c r="C45" s="798"/>
      <c r="F45" s="836"/>
      <c r="G45" s="836"/>
      <c r="H45" s="836"/>
      <c r="I45" s="836"/>
      <c r="J45" s="836"/>
      <c r="K45" s="836"/>
      <c r="L45" s="836"/>
      <c r="M45" s="836"/>
      <c r="N45" s="836"/>
      <c r="O45" s="836"/>
      <c r="P45" s="836"/>
      <c r="Q45" s="836"/>
      <c r="R45" s="836"/>
      <c r="T45" s="583"/>
    </row>
    <row r="46" spans="1:22" ht="27" customHeight="1">
      <c r="A46" s="592"/>
      <c r="B46" s="787"/>
      <c r="C46" s="1452" t="s">
        <v>630</v>
      </c>
      <c r="D46" s="1452"/>
      <c r="E46" s="1452"/>
      <c r="F46" s="1452"/>
      <c r="G46" s="1452"/>
      <c r="H46" s="1452"/>
      <c r="I46" s="1452"/>
      <c r="J46" s="1452"/>
      <c r="K46" s="1452"/>
      <c r="L46" s="1452"/>
      <c r="M46" s="1452"/>
      <c r="N46" s="1452"/>
      <c r="O46" s="1452"/>
      <c r="P46" s="1452"/>
      <c r="Q46" s="1452"/>
      <c r="R46" s="1452"/>
      <c r="S46" s="787"/>
      <c r="T46" s="787"/>
      <c r="U46" s="787"/>
      <c r="V46" s="787"/>
    </row>
    <row r="47" spans="1:22" ht="12.95" customHeight="1" thickBot="1">
      <c r="A47" s="779"/>
      <c r="B47" s="779"/>
      <c r="C47" s="782"/>
      <c r="D47" s="692"/>
      <c r="E47" s="691"/>
      <c r="F47" s="692"/>
      <c r="G47" s="692"/>
      <c r="H47" s="692"/>
      <c r="I47" s="692"/>
      <c r="J47" s="692"/>
      <c r="K47" s="692"/>
      <c r="L47" s="692"/>
      <c r="M47" s="692"/>
      <c r="N47" s="692"/>
      <c r="O47" s="692"/>
      <c r="P47" s="784"/>
      <c r="Q47" s="692"/>
      <c r="R47" s="692"/>
    </row>
    <row r="48" spans="1:22" ht="7.5" customHeight="1">
      <c r="A48" s="779"/>
      <c r="B48" s="779"/>
      <c r="C48" s="1229"/>
      <c r="D48" s="1230"/>
      <c r="E48" s="1231"/>
      <c r="F48" s="1230"/>
      <c r="G48" s="1230"/>
      <c r="H48" s="1230"/>
      <c r="I48" s="1230"/>
      <c r="J48" s="1230"/>
      <c r="K48" s="1230"/>
      <c r="L48" s="1230"/>
      <c r="M48" s="1230"/>
      <c r="N48" s="1230"/>
      <c r="O48" s="1230"/>
      <c r="P48" s="1230"/>
      <c r="Q48" s="1230"/>
      <c r="R48" s="1230"/>
    </row>
    <row r="49" spans="1:20" ht="105.75" customHeight="1">
      <c r="A49" s="779"/>
      <c r="B49" s="779"/>
      <c r="C49" s="1241" t="s">
        <v>530</v>
      </c>
      <c r="D49" s="1232" t="s">
        <v>531</v>
      </c>
      <c r="E49" s="1229"/>
      <c r="F49" s="1232" t="s">
        <v>532</v>
      </c>
      <c r="G49" s="1233"/>
      <c r="H49" s="1232" t="s">
        <v>533</v>
      </c>
      <c r="I49" s="1233"/>
      <c r="J49" s="1234" t="s">
        <v>534</v>
      </c>
      <c r="K49" s="1233"/>
      <c r="L49" s="1232" t="s">
        <v>535</v>
      </c>
      <c r="M49" s="1233"/>
      <c r="N49" s="1232" t="s">
        <v>536</v>
      </c>
      <c r="O49" s="1233"/>
      <c r="P49" s="1232" t="s">
        <v>537</v>
      </c>
      <c r="Q49" s="1233"/>
      <c r="R49" s="1234" t="s">
        <v>538</v>
      </c>
    </row>
    <row r="50" spans="1:20">
      <c r="A50" s="779"/>
      <c r="B50" s="779"/>
      <c r="C50" s="1229"/>
      <c r="D50" s="1230"/>
      <c r="E50" s="1235"/>
      <c r="F50" s="1230"/>
      <c r="G50" s="1230"/>
      <c r="H50" s="1236" t="s">
        <v>28</v>
      </c>
      <c r="I50" s="1236"/>
      <c r="J50" s="1236" t="s">
        <v>28</v>
      </c>
      <c r="K50" s="1236"/>
      <c r="L50" s="1236" t="s">
        <v>28</v>
      </c>
      <c r="M50" s="1236"/>
      <c r="N50" s="1236"/>
      <c r="O50" s="1236"/>
      <c r="P50" s="1236" t="s">
        <v>28</v>
      </c>
      <c r="Q50" s="1236"/>
      <c r="R50" s="1236" t="s">
        <v>28</v>
      </c>
    </row>
    <row r="51" spans="1:20" ht="7.5" customHeight="1" thickBot="1">
      <c r="A51" s="779"/>
      <c r="B51" s="779"/>
      <c r="C51" s="1237"/>
      <c r="D51" s="1238"/>
      <c r="E51" s="1239"/>
      <c r="F51" s="1238"/>
      <c r="G51" s="1238"/>
      <c r="H51" s="1240"/>
      <c r="I51" s="1240"/>
      <c r="J51" s="1240"/>
      <c r="K51" s="1240"/>
      <c r="L51" s="1240"/>
      <c r="M51" s="1240"/>
      <c r="N51" s="1240"/>
      <c r="O51" s="1240"/>
      <c r="P51" s="1240"/>
      <c r="Q51" s="1240"/>
      <c r="R51" s="1240"/>
    </row>
    <row r="52" spans="1:20" ht="15" customHeight="1">
      <c r="A52" s="779"/>
      <c r="B52" s="779"/>
      <c r="C52" s="780"/>
      <c r="D52" s="740"/>
      <c r="E52" s="599"/>
      <c r="F52" s="740"/>
      <c r="G52" s="740"/>
      <c r="H52" s="605"/>
      <c r="I52" s="605"/>
      <c r="J52" s="605"/>
      <c r="K52" s="605"/>
      <c r="L52" s="605"/>
      <c r="M52" s="605"/>
      <c r="N52" s="605"/>
      <c r="O52" s="605"/>
      <c r="P52" s="785"/>
      <c r="Q52" s="605"/>
      <c r="R52" s="605"/>
    </row>
    <row r="53" spans="1:20" ht="54.95" customHeight="1">
      <c r="A53" s="779"/>
      <c r="B53" s="779"/>
      <c r="C53" s="602" t="s">
        <v>471</v>
      </c>
      <c r="D53" s="797" t="s">
        <v>458</v>
      </c>
      <c r="F53" s="836">
        <v>15</v>
      </c>
      <c r="G53" s="836"/>
      <c r="H53" s="836">
        <v>4552.5410000000002</v>
      </c>
      <c r="I53" s="836">
        <v>0</v>
      </c>
      <c r="J53" s="836">
        <v>2251.3180000000002</v>
      </c>
      <c r="K53" s="836">
        <v>0</v>
      </c>
      <c r="L53" s="836">
        <v>2301.223</v>
      </c>
      <c r="M53" s="836"/>
      <c r="N53" s="836">
        <v>68</v>
      </c>
      <c r="O53" s="836"/>
      <c r="P53" s="836">
        <v>982.70899999999995</v>
      </c>
      <c r="Q53" s="836">
        <v>0</v>
      </c>
      <c r="R53" s="836">
        <v>1037.5640000000001</v>
      </c>
    </row>
    <row r="54" spans="1:20" ht="15" customHeight="1">
      <c r="A54" s="610"/>
      <c r="B54" s="610"/>
      <c r="C54" s="798"/>
      <c r="F54" s="836"/>
      <c r="G54" s="836"/>
      <c r="H54" s="836"/>
      <c r="I54" s="836"/>
      <c r="J54" s="836"/>
      <c r="K54" s="836"/>
      <c r="L54" s="836"/>
      <c r="M54" s="836"/>
      <c r="N54" s="836"/>
      <c r="O54" s="836"/>
      <c r="P54" s="836"/>
      <c r="Q54" s="836"/>
      <c r="R54" s="836"/>
      <c r="T54" s="583"/>
    </row>
    <row r="55" spans="1:20" ht="45" customHeight="1">
      <c r="A55" s="610"/>
      <c r="B55" s="610"/>
      <c r="C55" s="602" t="s">
        <v>472</v>
      </c>
      <c r="D55" s="797" t="s">
        <v>459</v>
      </c>
      <c r="F55" s="836">
        <v>3</v>
      </c>
      <c r="G55" s="836"/>
      <c r="H55" s="836">
        <v>264.221</v>
      </c>
      <c r="I55" s="836">
        <v>0</v>
      </c>
      <c r="J55" s="836">
        <v>165.62700000000001</v>
      </c>
      <c r="K55" s="836">
        <v>0</v>
      </c>
      <c r="L55" s="836">
        <v>98.593999999999994</v>
      </c>
      <c r="M55" s="836"/>
      <c r="N55" s="836">
        <v>10</v>
      </c>
      <c r="O55" s="836"/>
      <c r="P55" s="836">
        <v>126.837</v>
      </c>
      <c r="Q55" s="836">
        <v>0</v>
      </c>
      <c r="R55" s="836">
        <v>1689.3510000000001</v>
      </c>
      <c r="S55" s="594">
        <v>0</v>
      </c>
      <c r="T55" s="583"/>
    </row>
    <row r="56" spans="1:20" ht="15" customHeight="1">
      <c r="A56" s="610"/>
      <c r="B56" s="610"/>
      <c r="C56" s="602"/>
      <c r="D56" s="797"/>
      <c r="F56" s="836"/>
      <c r="G56" s="836"/>
      <c r="H56" s="836"/>
      <c r="I56" s="836"/>
      <c r="J56" s="836"/>
      <c r="K56" s="836"/>
      <c r="L56" s="836"/>
      <c r="M56" s="836"/>
      <c r="N56" s="836"/>
      <c r="O56" s="836"/>
      <c r="P56" s="836"/>
      <c r="Q56" s="836"/>
      <c r="R56" s="836"/>
      <c r="T56" s="583"/>
    </row>
    <row r="57" spans="1:20" ht="45" customHeight="1">
      <c r="A57" s="610"/>
      <c r="B57" s="610"/>
      <c r="C57" s="602" t="s">
        <v>635</v>
      </c>
      <c r="D57" s="797" t="s">
        <v>460</v>
      </c>
      <c r="F57" s="836">
        <v>150</v>
      </c>
      <c r="G57" s="836"/>
      <c r="H57" s="836">
        <v>51911.805</v>
      </c>
      <c r="I57" s="836">
        <v>0</v>
      </c>
      <c r="J57" s="836">
        <v>25230.458999999999</v>
      </c>
      <c r="K57" s="836">
        <v>0</v>
      </c>
      <c r="L57" s="836">
        <v>26681.346000000001</v>
      </c>
      <c r="M57" s="836"/>
      <c r="N57" s="836">
        <v>514</v>
      </c>
      <c r="O57" s="836"/>
      <c r="P57" s="836">
        <v>7107.5720000000001</v>
      </c>
      <c r="Q57" s="836">
        <v>0</v>
      </c>
      <c r="R57" s="836">
        <v>77629.017000000007</v>
      </c>
      <c r="T57" s="583"/>
    </row>
    <row r="58" spans="1:20" ht="15" customHeight="1">
      <c r="A58" s="610"/>
      <c r="B58" s="610"/>
      <c r="C58" s="602"/>
      <c r="D58" s="797"/>
      <c r="F58" s="836"/>
      <c r="G58" s="836"/>
      <c r="H58" s="836"/>
      <c r="I58" s="836"/>
      <c r="J58" s="836"/>
      <c r="K58" s="836"/>
      <c r="L58" s="836"/>
      <c r="M58" s="836"/>
      <c r="N58" s="836"/>
      <c r="O58" s="836"/>
      <c r="P58" s="836"/>
      <c r="Q58" s="836"/>
      <c r="R58" s="836"/>
      <c r="T58" s="583"/>
    </row>
    <row r="59" spans="1:20" ht="35.1" customHeight="1">
      <c r="A59" s="805"/>
      <c r="B59" s="805"/>
      <c r="C59" s="604" t="s">
        <v>474</v>
      </c>
      <c r="D59" s="799" t="s">
        <v>461</v>
      </c>
      <c r="E59" s="594"/>
      <c r="F59" s="836">
        <v>3</v>
      </c>
      <c r="G59" s="836"/>
      <c r="H59" s="836">
        <v>316.99400000000003</v>
      </c>
      <c r="I59" s="836">
        <v>0</v>
      </c>
      <c r="J59" s="836">
        <v>97.465000000000003</v>
      </c>
      <c r="K59" s="836">
        <v>0</v>
      </c>
      <c r="L59" s="836">
        <v>219.529</v>
      </c>
      <c r="M59" s="836"/>
      <c r="N59" s="836">
        <v>5</v>
      </c>
      <c r="O59" s="836"/>
      <c r="P59" s="836">
        <v>109.2</v>
      </c>
      <c r="Q59" s="836">
        <v>0</v>
      </c>
      <c r="R59" s="836">
        <v>139.857</v>
      </c>
      <c r="S59" s="594">
        <v>0</v>
      </c>
      <c r="T59" s="583"/>
    </row>
    <row r="60" spans="1:20" ht="15" customHeight="1">
      <c r="A60" s="805"/>
      <c r="B60" s="805"/>
      <c r="C60" s="603"/>
      <c r="D60" s="740"/>
      <c r="E60" s="594"/>
      <c r="F60" s="740"/>
      <c r="G60" s="740"/>
      <c r="H60" s="740"/>
      <c r="I60" s="740"/>
      <c r="J60" s="740"/>
      <c r="K60" s="740"/>
      <c r="L60" s="740"/>
      <c r="M60" s="740"/>
      <c r="N60" s="740"/>
      <c r="O60" s="740"/>
      <c r="P60" s="781"/>
      <c r="Q60" s="740"/>
      <c r="R60" s="740"/>
      <c r="T60" s="583"/>
    </row>
    <row r="61" spans="1:20" ht="54.95" customHeight="1">
      <c r="A61" s="610"/>
      <c r="B61" s="1453" t="s">
        <v>528</v>
      </c>
      <c r="C61" s="1453"/>
      <c r="D61" s="801" t="s">
        <v>481</v>
      </c>
      <c r="E61" s="601"/>
      <c r="F61" s="806">
        <v>4</v>
      </c>
      <c r="G61" s="806">
        <v>0</v>
      </c>
      <c r="H61" s="806">
        <v>793.29499999999996</v>
      </c>
      <c r="I61" s="806">
        <v>0</v>
      </c>
      <c r="J61" s="806">
        <v>210.89400000000001</v>
      </c>
      <c r="K61" s="806">
        <v>0</v>
      </c>
      <c r="L61" s="806">
        <v>582.40099999999995</v>
      </c>
      <c r="M61" s="806">
        <v>0</v>
      </c>
      <c r="N61" s="806">
        <v>15</v>
      </c>
      <c r="O61" s="806">
        <v>0</v>
      </c>
      <c r="P61" s="806">
        <v>252.56200000000001</v>
      </c>
      <c r="Q61" s="806">
        <v>0</v>
      </c>
      <c r="R61" s="806">
        <v>1012.804</v>
      </c>
      <c r="S61" s="594">
        <v>0</v>
      </c>
      <c r="T61" s="583"/>
    </row>
    <row r="62" spans="1:20" ht="15" customHeight="1">
      <c r="A62" s="610"/>
      <c r="B62" s="610"/>
      <c r="C62" s="602"/>
      <c r="D62" s="807"/>
      <c r="E62" s="601"/>
      <c r="F62" s="806"/>
      <c r="G62" s="806"/>
      <c r="H62" s="806"/>
      <c r="I62" s="806"/>
      <c r="J62" s="806"/>
      <c r="K62" s="806"/>
      <c r="L62" s="806"/>
      <c r="M62" s="806"/>
      <c r="N62" s="806"/>
      <c r="O62" s="806"/>
      <c r="P62" s="806"/>
      <c r="Q62" s="806"/>
      <c r="R62" s="806"/>
      <c r="T62" s="583"/>
    </row>
    <row r="63" spans="1:20" ht="65.099999999999994" customHeight="1">
      <c r="A63" s="610"/>
      <c r="B63" s="610"/>
      <c r="C63" s="803" t="s">
        <v>643</v>
      </c>
      <c r="D63" s="797" t="s">
        <v>477</v>
      </c>
      <c r="F63" s="832">
        <v>4</v>
      </c>
      <c r="G63" s="832"/>
      <c r="H63" s="832">
        <v>793.29499999999996</v>
      </c>
      <c r="I63" s="832">
        <v>0</v>
      </c>
      <c r="J63" s="832">
        <v>210.89400000000001</v>
      </c>
      <c r="K63" s="832">
        <v>0</v>
      </c>
      <c r="L63" s="832">
        <v>582.40099999999995</v>
      </c>
      <c r="M63" s="832"/>
      <c r="N63" s="832">
        <v>15</v>
      </c>
      <c r="O63" s="832"/>
      <c r="P63" s="832">
        <v>252.56200000000001</v>
      </c>
      <c r="Q63" s="832">
        <v>0</v>
      </c>
      <c r="R63" s="832">
        <v>1012.804</v>
      </c>
      <c r="T63" s="583"/>
    </row>
    <row r="64" spans="1:20" ht="116.25" customHeight="1" thickBot="1">
      <c r="A64" s="610"/>
      <c r="B64" s="1176"/>
      <c r="C64" s="1177"/>
      <c r="D64" s="1178"/>
      <c r="E64" s="691"/>
      <c r="F64" s="1179"/>
      <c r="G64" s="1179"/>
      <c r="H64" s="1179"/>
      <c r="I64" s="1179"/>
      <c r="J64" s="1179"/>
      <c r="K64" s="1179"/>
      <c r="L64" s="1179"/>
      <c r="M64" s="1179"/>
      <c r="N64" s="1179"/>
      <c r="O64" s="1179"/>
      <c r="P64" s="1179"/>
      <c r="Q64" s="1179"/>
      <c r="R64" s="1179"/>
      <c r="T64" s="583"/>
    </row>
    <row r="65" spans="1:22" s="594" customFormat="1">
      <c r="A65" s="808"/>
      <c r="B65" s="808"/>
      <c r="C65" s="809"/>
      <c r="D65" s="797"/>
      <c r="E65" s="592"/>
      <c r="F65" s="593"/>
      <c r="G65" s="593"/>
      <c r="H65" s="593"/>
      <c r="I65" s="593"/>
      <c r="J65" s="593"/>
      <c r="K65" s="593"/>
      <c r="L65" s="593"/>
      <c r="M65" s="593"/>
      <c r="N65" s="593"/>
      <c r="O65" s="593"/>
      <c r="P65" s="616"/>
      <c r="Q65" s="593"/>
      <c r="R65" s="593"/>
      <c r="T65" s="592"/>
      <c r="U65" s="592"/>
      <c r="V65" s="592"/>
    </row>
    <row r="66" spans="1:22" s="594" customFormat="1">
      <c r="A66" s="808"/>
      <c r="B66" s="808"/>
      <c r="C66" s="809"/>
      <c r="D66" s="797"/>
      <c r="E66" s="592"/>
      <c r="F66" s="593"/>
      <c r="G66" s="593"/>
      <c r="H66" s="593"/>
      <c r="I66" s="593"/>
      <c r="J66" s="593"/>
      <c r="K66" s="593"/>
      <c r="L66" s="593"/>
      <c r="M66" s="593"/>
      <c r="N66" s="593"/>
      <c r="O66" s="593"/>
      <c r="P66" s="616"/>
      <c r="Q66" s="593"/>
      <c r="R66" s="593"/>
      <c r="T66" s="592"/>
      <c r="U66" s="592"/>
      <c r="V66" s="592"/>
    </row>
    <row r="67" spans="1:22" s="594" customFormat="1">
      <c r="A67" s="808"/>
      <c r="B67" s="808"/>
      <c r="C67" s="809"/>
      <c r="D67" s="797"/>
      <c r="E67" s="592"/>
      <c r="F67" s="593"/>
      <c r="G67" s="593"/>
      <c r="H67" s="593"/>
      <c r="I67" s="593"/>
      <c r="J67" s="593"/>
      <c r="K67" s="593"/>
      <c r="L67" s="593"/>
      <c r="M67" s="593"/>
      <c r="N67" s="593"/>
      <c r="O67" s="593"/>
      <c r="P67" s="616"/>
      <c r="Q67" s="593"/>
      <c r="R67" s="593"/>
      <c r="T67" s="592"/>
      <c r="U67" s="592"/>
      <c r="V67" s="592"/>
    </row>
    <row r="68" spans="1:22" s="594" customFormat="1">
      <c r="A68" s="808"/>
      <c r="B68" s="808"/>
      <c r="C68" s="809"/>
      <c r="D68" s="797"/>
      <c r="E68" s="592"/>
      <c r="F68" s="593"/>
      <c r="G68" s="593"/>
      <c r="H68" s="593"/>
      <c r="I68" s="593"/>
      <c r="J68" s="593"/>
      <c r="K68" s="593"/>
      <c r="L68" s="593"/>
      <c r="M68" s="593"/>
      <c r="N68" s="593"/>
      <c r="O68" s="593"/>
      <c r="P68" s="616"/>
      <c r="Q68" s="593"/>
      <c r="R68" s="593"/>
      <c r="T68" s="592"/>
      <c r="U68" s="592"/>
      <c r="V68" s="592"/>
    </row>
    <row r="69" spans="1:22" s="594" customFormat="1">
      <c r="A69" s="808"/>
      <c r="B69" s="808"/>
      <c r="C69" s="809"/>
      <c r="D69" s="797"/>
      <c r="E69" s="592"/>
      <c r="F69" s="593"/>
      <c r="G69" s="593"/>
      <c r="H69" s="593"/>
      <c r="I69" s="593"/>
      <c r="J69" s="593"/>
      <c r="K69" s="593"/>
      <c r="L69" s="593"/>
      <c r="M69" s="593"/>
      <c r="N69" s="593"/>
      <c r="O69" s="593"/>
      <c r="P69" s="616"/>
      <c r="Q69" s="593"/>
      <c r="R69" s="593"/>
      <c r="T69" s="592"/>
      <c r="U69" s="592"/>
      <c r="V69" s="592"/>
    </row>
    <row r="70" spans="1:22" s="594" customFormat="1">
      <c r="A70" s="808"/>
      <c r="B70" s="808"/>
      <c r="C70" s="809"/>
      <c r="D70" s="797"/>
      <c r="E70" s="592"/>
      <c r="F70" s="593"/>
      <c r="G70" s="593"/>
      <c r="H70" s="593"/>
      <c r="I70" s="593"/>
      <c r="J70" s="593"/>
      <c r="K70" s="593"/>
      <c r="L70" s="593"/>
      <c r="M70" s="593"/>
      <c r="N70" s="593"/>
      <c r="O70" s="593"/>
      <c r="P70" s="616"/>
      <c r="Q70" s="593"/>
      <c r="R70" s="593"/>
      <c r="T70" s="592"/>
      <c r="U70" s="592"/>
      <c r="V70" s="592"/>
    </row>
    <row r="71" spans="1:22" s="594" customFormat="1">
      <c r="A71" s="808"/>
      <c r="B71" s="808"/>
      <c r="C71" s="809"/>
      <c r="D71" s="797"/>
      <c r="E71" s="592"/>
      <c r="F71" s="593"/>
      <c r="G71" s="593"/>
      <c r="H71" s="593"/>
      <c r="I71" s="593"/>
      <c r="J71" s="593"/>
      <c r="K71" s="593"/>
      <c r="L71" s="593"/>
      <c r="M71" s="593"/>
      <c r="N71" s="593"/>
      <c r="O71" s="593"/>
      <c r="P71" s="616"/>
      <c r="Q71" s="593"/>
      <c r="R71" s="593"/>
      <c r="T71" s="592"/>
      <c r="U71" s="592"/>
      <c r="V71" s="592"/>
    </row>
    <row r="72" spans="1:22" s="594" customFormat="1">
      <c r="A72" s="808"/>
      <c r="B72" s="808"/>
      <c r="C72" s="809"/>
      <c r="D72" s="797"/>
      <c r="E72" s="592"/>
      <c r="F72" s="593"/>
      <c r="G72" s="593"/>
      <c r="H72" s="593"/>
      <c r="I72" s="593"/>
      <c r="J72" s="593"/>
      <c r="K72" s="593"/>
      <c r="L72" s="593"/>
      <c r="M72" s="593"/>
      <c r="N72" s="593"/>
      <c r="O72" s="593"/>
      <c r="P72" s="616"/>
      <c r="Q72" s="593"/>
      <c r="R72" s="593"/>
      <c r="T72" s="592"/>
      <c r="U72" s="592"/>
      <c r="V72" s="592"/>
    </row>
    <row r="73" spans="1:22" s="594" customFormat="1">
      <c r="A73" s="808"/>
      <c r="B73" s="808"/>
      <c r="C73" s="780"/>
      <c r="D73" s="740"/>
      <c r="F73" s="548"/>
      <c r="G73" s="548"/>
      <c r="H73" s="548"/>
      <c r="I73" s="548"/>
      <c r="J73" s="548"/>
      <c r="K73" s="548"/>
      <c r="L73" s="548"/>
      <c r="M73" s="548"/>
      <c r="N73" s="548"/>
      <c r="O73" s="740"/>
      <c r="P73" s="781"/>
      <c r="Q73" s="740"/>
      <c r="R73" s="740"/>
      <c r="T73" s="592"/>
      <c r="U73" s="592"/>
      <c r="V73" s="592"/>
    </row>
    <row r="74" spans="1:22" s="594" customFormat="1" ht="6" customHeight="1">
      <c r="A74" s="808"/>
      <c r="B74" s="808"/>
      <c r="C74" s="780"/>
      <c r="D74" s="740"/>
      <c r="F74" s="548"/>
      <c r="G74" s="548"/>
      <c r="H74" s="548"/>
      <c r="I74" s="548"/>
      <c r="J74" s="548"/>
      <c r="K74" s="548"/>
      <c r="L74" s="548"/>
      <c r="M74" s="548"/>
      <c r="N74" s="548"/>
      <c r="O74" s="740"/>
      <c r="P74" s="781"/>
      <c r="Q74" s="740"/>
      <c r="R74" s="740"/>
      <c r="T74" s="592"/>
      <c r="U74" s="592"/>
      <c r="V74" s="592"/>
    </row>
    <row r="75" spans="1:22" s="594" customFormat="1">
      <c r="A75" s="808"/>
      <c r="B75" s="808"/>
      <c r="C75" s="1454"/>
      <c r="D75" s="1454"/>
      <c r="E75" s="1454"/>
      <c r="F75" s="1454"/>
      <c r="G75" s="1454"/>
      <c r="H75" s="1454"/>
      <c r="I75" s="1454"/>
      <c r="J75" s="1454"/>
      <c r="K75" s="1454"/>
      <c r="L75" s="1454"/>
      <c r="M75" s="1454"/>
      <c r="N75" s="1454"/>
      <c r="O75" s="1454"/>
      <c r="P75" s="1454"/>
      <c r="Q75" s="1454"/>
      <c r="R75" s="1454"/>
      <c r="T75" s="592"/>
      <c r="U75" s="592"/>
      <c r="V75" s="592"/>
    </row>
    <row r="76" spans="1:22" s="594" customFormat="1">
      <c r="A76" s="808"/>
      <c r="B76" s="808"/>
      <c r="C76" s="810"/>
      <c r="D76" s="740"/>
      <c r="F76" s="548"/>
      <c r="G76" s="548"/>
      <c r="H76" s="548"/>
      <c r="I76" s="548"/>
      <c r="J76" s="548"/>
      <c r="K76" s="548"/>
      <c r="L76" s="548"/>
      <c r="M76" s="548"/>
      <c r="N76" s="548"/>
      <c r="O76" s="593"/>
      <c r="P76" s="616"/>
      <c r="Q76" s="593"/>
      <c r="R76" s="593"/>
      <c r="T76" s="592"/>
      <c r="U76" s="592"/>
      <c r="V76" s="592"/>
    </row>
    <row r="77" spans="1:22" s="594" customFormat="1">
      <c r="A77" s="808"/>
      <c r="B77" s="808"/>
      <c r="C77" s="780"/>
      <c r="D77" s="740"/>
      <c r="F77" s="548"/>
      <c r="G77" s="548"/>
      <c r="H77" s="548"/>
      <c r="I77" s="548"/>
      <c r="J77" s="548"/>
      <c r="K77" s="548"/>
      <c r="L77" s="548"/>
      <c r="M77" s="548"/>
      <c r="N77" s="548"/>
      <c r="O77" s="740"/>
      <c r="P77" s="781"/>
      <c r="Q77" s="740"/>
      <c r="R77" s="740"/>
      <c r="T77" s="592"/>
      <c r="U77" s="592"/>
      <c r="V77" s="592"/>
    </row>
    <row r="78" spans="1:22" s="594" customFormat="1">
      <c r="A78" s="808"/>
      <c r="B78" s="808"/>
      <c r="C78" s="810"/>
      <c r="D78" s="740"/>
      <c r="F78" s="548"/>
      <c r="G78" s="548"/>
      <c r="H78" s="548"/>
      <c r="I78" s="548"/>
      <c r="J78" s="548"/>
      <c r="K78" s="548"/>
      <c r="L78" s="548"/>
      <c r="M78" s="548"/>
      <c r="N78" s="548"/>
      <c r="O78" s="593"/>
      <c r="P78" s="616"/>
      <c r="Q78" s="593"/>
      <c r="R78" s="593"/>
      <c r="T78" s="592"/>
      <c r="U78" s="592"/>
      <c r="V78" s="592"/>
    </row>
    <row r="79" spans="1:22" s="594" customFormat="1">
      <c r="A79" s="808"/>
      <c r="B79" s="808"/>
      <c r="C79" s="810"/>
      <c r="D79" s="740"/>
      <c r="F79" s="548"/>
      <c r="G79" s="548"/>
      <c r="H79" s="548"/>
      <c r="I79" s="548"/>
      <c r="J79" s="548"/>
      <c r="K79" s="548"/>
      <c r="L79" s="548"/>
      <c r="M79" s="548"/>
      <c r="N79" s="548"/>
      <c r="O79" s="593"/>
      <c r="P79" s="616"/>
      <c r="Q79" s="593"/>
      <c r="R79" s="593"/>
      <c r="T79" s="592"/>
      <c r="U79" s="592"/>
      <c r="V79" s="592"/>
    </row>
    <row r="80" spans="1:22" s="594" customFormat="1">
      <c r="A80" s="808"/>
      <c r="B80" s="808"/>
      <c r="C80" s="810"/>
      <c r="D80" s="740"/>
      <c r="F80" s="548"/>
      <c r="G80" s="548"/>
      <c r="H80" s="548"/>
      <c r="I80" s="548"/>
      <c r="J80" s="548"/>
      <c r="K80" s="548"/>
      <c r="L80" s="548"/>
      <c r="M80" s="548"/>
      <c r="N80" s="548"/>
      <c r="O80" s="593"/>
      <c r="P80" s="616"/>
      <c r="Q80" s="593"/>
      <c r="R80" s="593"/>
      <c r="T80" s="592"/>
      <c r="U80" s="592"/>
      <c r="V80" s="592"/>
    </row>
    <row r="81" spans="1:22" s="594" customFormat="1">
      <c r="A81" s="808"/>
      <c r="B81" s="808"/>
      <c r="C81" s="810"/>
      <c r="D81" s="740"/>
      <c r="F81" s="548"/>
      <c r="G81" s="548"/>
      <c r="H81" s="548"/>
      <c r="I81" s="548"/>
      <c r="J81" s="548"/>
      <c r="K81" s="548"/>
      <c r="L81" s="548"/>
      <c r="M81" s="548"/>
      <c r="N81" s="548"/>
      <c r="O81" s="593"/>
      <c r="P81" s="616"/>
      <c r="Q81" s="593"/>
      <c r="R81" s="593"/>
      <c r="T81" s="592"/>
      <c r="U81" s="592"/>
      <c r="V81" s="592"/>
    </row>
    <row r="82" spans="1:22" s="594" customFormat="1">
      <c r="A82" s="808"/>
      <c r="B82" s="808"/>
      <c r="C82" s="810"/>
      <c r="D82" s="740"/>
      <c r="F82" s="548"/>
      <c r="G82" s="548"/>
      <c r="H82" s="548"/>
      <c r="I82" s="548"/>
      <c r="J82" s="548"/>
      <c r="K82" s="548"/>
      <c r="L82" s="548"/>
      <c r="M82" s="548"/>
      <c r="N82" s="548"/>
      <c r="O82" s="593"/>
      <c r="P82" s="616"/>
      <c r="Q82" s="593"/>
      <c r="R82" s="593"/>
      <c r="T82" s="592"/>
      <c r="U82" s="592"/>
      <c r="V82" s="592"/>
    </row>
    <row r="83" spans="1:22" s="594" customFormat="1">
      <c r="A83" s="811"/>
      <c r="B83" s="811"/>
      <c r="C83" s="780"/>
      <c r="D83" s="740"/>
      <c r="F83" s="548"/>
      <c r="G83" s="548"/>
      <c r="H83" s="548"/>
      <c r="I83" s="548"/>
      <c r="J83" s="548"/>
      <c r="K83" s="548"/>
      <c r="L83" s="548"/>
      <c r="M83" s="548"/>
      <c r="N83" s="548"/>
      <c r="O83" s="740"/>
      <c r="P83" s="781"/>
      <c r="Q83" s="740"/>
      <c r="R83" s="740"/>
    </row>
    <row r="84" spans="1:22" s="594" customFormat="1">
      <c r="A84" s="811"/>
      <c r="B84" s="811"/>
      <c r="C84" s="780"/>
      <c r="D84" s="740"/>
      <c r="F84" s="548"/>
      <c r="G84" s="548"/>
      <c r="H84" s="548"/>
      <c r="I84" s="548"/>
      <c r="J84" s="548"/>
      <c r="K84" s="548"/>
      <c r="L84" s="548"/>
      <c r="M84" s="548"/>
      <c r="N84" s="548"/>
      <c r="O84" s="740"/>
      <c r="P84" s="781"/>
      <c r="Q84" s="740"/>
      <c r="R84" s="740"/>
    </row>
    <row r="85" spans="1:22" s="594" customFormat="1">
      <c r="A85" s="811"/>
      <c r="B85" s="811"/>
      <c r="C85" s="780"/>
      <c r="D85" s="740"/>
      <c r="F85" s="548"/>
      <c r="G85" s="548"/>
      <c r="H85" s="548"/>
      <c r="I85" s="548"/>
      <c r="J85" s="548"/>
      <c r="K85" s="548"/>
      <c r="L85" s="548"/>
      <c r="M85" s="548"/>
      <c r="N85" s="548"/>
      <c r="O85" s="740"/>
      <c r="P85" s="781"/>
      <c r="Q85" s="740"/>
      <c r="R85" s="740"/>
    </row>
    <row r="86" spans="1:22" s="594" customFormat="1">
      <c r="A86" s="811"/>
      <c r="B86" s="811"/>
      <c r="C86" s="780"/>
      <c r="D86" s="740"/>
      <c r="F86" s="548"/>
      <c r="G86" s="548"/>
      <c r="H86" s="548"/>
      <c r="I86" s="548"/>
      <c r="J86" s="548"/>
      <c r="K86" s="548"/>
      <c r="L86" s="548"/>
      <c r="M86" s="548"/>
      <c r="N86" s="548"/>
      <c r="O86" s="740"/>
      <c r="P86" s="781"/>
      <c r="Q86" s="740"/>
      <c r="R86" s="740"/>
    </row>
    <row r="87" spans="1:22" s="594" customFormat="1">
      <c r="A87" s="811"/>
      <c r="B87" s="811"/>
      <c r="C87" s="780"/>
      <c r="D87" s="740"/>
      <c r="F87" s="548"/>
      <c r="G87" s="548"/>
      <c r="H87" s="548"/>
      <c r="I87" s="548"/>
      <c r="J87" s="548"/>
      <c r="K87" s="548"/>
      <c r="L87" s="548"/>
      <c r="M87" s="548"/>
      <c r="N87" s="548"/>
      <c r="O87" s="740"/>
      <c r="P87" s="781"/>
      <c r="Q87" s="740"/>
      <c r="R87" s="740"/>
    </row>
    <row r="88" spans="1:22" s="594" customFormat="1">
      <c r="A88" s="811"/>
      <c r="B88" s="811"/>
      <c r="C88" s="780"/>
      <c r="D88" s="740"/>
      <c r="F88" s="548"/>
      <c r="G88" s="548"/>
      <c r="H88" s="548"/>
      <c r="I88" s="548"/>
      <c r="J88" s="548"/>
      <c r="K88" s="548"/>
      <c r="L88" s="548"/>
      <c r="M88" s="548"/>
      <c r="N88" s="548"/>
      <c r="O88" s="740"/>
      <c r="P88" s="781"/>
      <c r="Q88" s="740"/>
      <c r="R88" s="740"/>
    </row>
    <row r="89" spans="1:22" s="594" customFormat="1">
      <c r="A89" s="811"/>
      <c r="B89" s="811"/>
      <c r="C89" s="780"/>
      <c r="D89" s="740"/>
      <c r="F89" s="548"/>
      <c r="G89" s="548"/>
      <c r="H89" s="548"/>
      <c r="I89" s="548"/>
      <c r="J89" s="548"/>
      <c r="K89" s="548"/>
      <c r="L89" s="548"/>
      <c r="M89" s="548"/>
      <c r="N89" s="548"/>
      <c r="O89" s="740"/>
      <c r="P89" s="781"/>
      <c r="Q89" s="740"/>
      <c r="R89" s="740"/>
    </row>
    <row r="90" spans="1:22" s="594" customFormat="1">
      <c r="A90" s="811"/>
      <c r="B90" s="811"/>
      <c r="C90" s="780"/>
      <c r="D90" s="740"/>
      <c r="F90" s="548"/>
      <c r="G90" s="548"/>
      <c r="H90" s="548"/>
      <c r="I90" s="548"/>
      <c r="J90" s="548"/>
      <c r="K90" s="548"/>
      <c r="L90" s="548"/>
      <c r="M90" s="548"/>
      <c r="N90" s="548"/>
      <c r="O90" s="740"/>
      <c r="P90" s="781"/>
      <c r="Q90" s="740"/>
      <c r="R90" s="740"/>
    </row>
    <row r="91" spans="1:22" s="594" customFormat="1">
      <c r="A91" s="811"/>
      <c r="B91" s="811"/>
      <c r="C91" s="780"/>
      <c r="D91" s="740"/>
      <c r="F91" s="548"/>
      <c r="G91" s="548"/>
      <c r="H91" s="548"/>
      <c r="I91" s="548"/>
      <c r="J91" s="548"/>
      <c r="K91" s="548"/>
      <c r="L91" s="548"/>
      <c r="M91" s="548"/>
      <c r="N91" s="548"/>
      <c r="O91" s="740"/>
      <c r="P91" s="781"/>
      <c r="Q91" s="740"/>
      <c r="R91" s="740"/>
    </row>
    <row r="92" spans="1:22" s="594" customFormat="1">
      <c r="A92" s="811"/>
      <c r="B92" s="811"/>
      <c r="C92" s="780"/>
      <c r="D92" s="740"/>
      <c r="F92" s="548"/>
      <c r="G92" s="548"/>
      <c r="H92" s="548"/>
      <c r="I92" s="548"/>
      <c r="J92" s="548"/>
      <c r="K92" s="548"/>
      <c r="L92" s="548"/>
      <c r="M92" s="548"/>
      <c r="N92" s="548"/>
      <c r="O92" s="740"/>
      <c r="P92" s="781"/>
      <c r="Q92" s="740"/>
      <c r="R92" s="740"/>
      <c r="U92" s="592"/>
      <c r="V92" s="592"/>
    </row>
    <row r="93" spans="1:22" s="594" customFormat="1">
      <c r="A93" s="811"/>
      <c r="B93" s="811"/>
      <c r="C93" s="780"/>
      <c r="D93" s="740"/>
      <c r="F93" s="548"/>
      <c r="G93" s="548"/>
      <c r="H93" s="548"/>
      <c r="I93" s="548"/>
      <c r="J93" s="548"/>
      <c r="K93" s="548"/>
      <c r="L93" s="548"/>
      <c r="M93" s="548"/>
      <c r="N93" s="548"/>
      <c r="O93" s="740"/>
      <c r="P93" s="781"/>
      <c r="Q93" s="740"/>
      <c r="R93" s="740"/>
      <c r="U93" s="592"/>
      <c r="V93" s="592"/>
    </row>
    <row r="94" spans="1:22" s="594" customFormat="1">
      <c r="A94" s="811"/>
      <c r="B94" s="811"/>
      <c r="C94" s="780"/>
      <c r="D94" s="740"/>
      <c r="F94" s="548"/>
      <c r="G94" s="548"/>
      <c r="H94" s="548"/>
      <c r="I94" s="548"/>
      <c r="J94" s="548"/>
      <c r="K94" s="548"/>
      <c r="L94" s="548"/>
      <c r="M94" s="548"/>
      <c r="N94" s="548"/>
      <c r="O94" s="740"/>
      <c r="P94" s="781"/>
      <c r="Q94" s="740"/>
      <c r="R94" s="740"/>
      <c r="U94" s="592"/>
      <c r="V94" s="592"/>
    </row>
    <row r="95" spans="1:22" s="594" customFormat="1">
      <c r="A95" s="811"/>
      <c r="B95" s="811"/>
      <c r="C95" s="780"/>
      <c r="D95" s="740"/>
      <c r="F95" s="548"/>
      <c r="G95" s="548"/>
      <c r="H95" s="548"/>
      <c r="I95" s="548"/>
      <c r="J95" s="548"/>
      <c r="K95" s="548"/>
      <c r="L95" s="548"/>
      <c r="M95" s="548"/>
      <c r="N95" s="548"/>
      <c r="O95" s="740"/>
      <c r="P95" s="781"/>
      <c r="Q95" s="740"/>
      <c r="R95" s="740"/>
      <c r="U95" s="592"/>
      <c r="V95" s="592"/>
    </row>
    <row r="96" spans="1:22">
      <c r="A96" s="811"/>
      <c r="B96" s="811"/>
      <c r="C96" s="780"/>
      <c r="D96" s="740"/>
      <c r="E96" s="594"/>
      <c r="F96" s="548"/>
      <c r="G96" s="548"/>
      <c r="H96" s="548"/>
      <c r="I96" s="548"/>
      <c r="J96" s="548"/>
      <c r="K96" s="548"/>
      <c r="L96" s="548"/>
      <c r="M96" s="548"/>
      <c r="N96" s="548"/>
      <c r="O96" s="740"/>
      <c r="P96" s="781"/>
      <c r="Q96" s="740"/>
      <c r="R96" s="740"/>
      <c r="T96" s="594"/>
    </row>
    <row r="97" spans="1:20">
      <c r="A97" s="811"/>
      <c r="B97" s="811"/>
      <c r="C97" s="780"/>
      <c r="D97" s="781"/>
      <c r="E97" s="812"/>
      <c r="F97" s="549"/>
      <c r="G97" s="549"/>
      <c r="H97" s="549"/>
      <c r="I97" s="549"/>
      <c r="J97" s="549"/>
      <c r="K97" s="549"/>
      <c r="L97" s="549"/>
      <c r="M97" s="549"/>
      <c r="N97" s="549"/>
      <c r="O97" s="740"/>
      <c r="P97" s="781"/>
      <c r="Q97" s="740"/>
      <c r="R97" s="740"/>
      <c r="T97" s="594"/>
    </row>
    <row r="98" spans="1:20">
      <c r="A98" s="811"/>
      <c r="B98" s="811"/>
      <c r="C98" s="780"/>
      <c r="D98" s="740"/>
      <c r="E98" s="594"/>
      <c r="F98" s="740"/>
      <c r="G98" s="740"/>
      <c r="H98" s="740"/>
      <c r="I98" s="740"/>
      <c r="J98" s="740"/>
      <c r="K98" s="740"/>
      <c r="L98" s="740"/>
      <c r="M98" s="740"/>
      <c r="N98" s="740"/>
      <c r="O98" s="740"/>
      <c r="P98" s="781"/>
      <c r="Q98" s="740"/>
      <c r="R98" s="740"/>
      <c r="T98" s="594"/>
    </row>
    <row r="99" spans="1:20">
      <c r="A99" s="811"/>
      <c r="B99" s="811"/>
      <c r="C99" s="780"/>
      <c r="D99" s="740"/>
      <c r="E99" s="594"/>
      <c r="F99" s="740"/>
      <c r="G99" s="740"/>
      <c r="H99" s="740"/>
      <c r="I99" s="740"/>
      <c r="J99" s="740"/>
      <c r="K99" s="740"/>
      <c r="L99" s="740"/>
      <c r="M99" s="740"/>
      <c r="N99" s="740"/>
      <c r="O99" s="740"/>
      <c r="P99" s="781"/>
      <c r="Q99" s="740"/>
      <c r="R99" s="740"/>
      <c r="T99" s="594"/>
    </row>
    <row r="100" spans="1:20">
      <c r="A100" s="811"/>
      <c r="B100" s="811"/>
      <c r="C100" s="780"/>
      <c r="D100" s="740"/>
      <c r="E100" s="594"/>
      <c r="F100" s="740"/>
      <c r="G100" s="740"/>
      <c r="H100" s="740"/>
      <c r="I100" s="740"/>
      <c r="J100" s="740"/>
      <c r="K100" s="740"/>
      <c r="L100" s="740"/>
      <c r="M100" s="740"/>
      <c r="N100" s="740"/>
      <c r="O100" s="740"/>
      <c r="P100" s="781"/>
      <c r="Q100" s="740"/>
      <c r="R100" s="740"/>
      <c r="T100" s="594"/>
    </row>
    <row r="101" spans="1:20">
      <c r="C101" s="780"/>
      <c r="D101" s="740"/>
      <c r="E101" s="594"/>
      <c r="F101" s="740"/>
      <c r="G101" s="740"/>
      <c r="H101" s="740"/>
      <c r="I101" s="740"/>
      <c r="J101" s="740"/>
      <c r="K101" s="740"/>
      <c r="L101" s="740"/>
      <c r="M101" s="740"/>
      <c r="N101" s="740"/>
      <c r="O101" s="740"/>
      <c r="P101" s="781"/>
      <c r="Q101" s="740"/>
      <c r="R101" s="740"/>
      <c r="T101" s="594"/>
    </row>
    <row r="102" spans="1:20">
      <c r="C102" s="780"/>
      <c r="D102" s="740"/>
      <c r="E102" s="594"/>
      <c r="F102" s="740"/>
      <c r="G102" s="740"/>
      <c r="H102" s="740"/>
      <c r="I102" s="740"/>
      <c r="J102" s="740"/>
      <c r="K102" s="740"/>
      <c r="L102" s="740"/>
      <c r="M102" s="740"/>
      <c r="N102" s="740"/>
      <c r="O102" s="740"/>
      <c r="P102" s="781"/>
      <c r="Q102" s="740"/>
      <c r="R102" s="740"/>
      <c r="T102" s="594"/>
    </row>
  </sheetData>
  <mergeCells count="10">
    <mergeCell ref="C2:R2"/>
    <mergeCell ref="C25:R25"/>
    <mergeCell ref="C46:R46"/>
    <mergeCell ref="B61:C61"/>
    <mergeCell ref="C75:R75"/>
    <mergeCell ref="B12:C12"/>
    <mergeCell ref="B8:C8"/>
    <mergeCell ref="B9:C9"/>
    <mergeCell ref="B10:C10"/>
    <mergeCell ref="B5:C5"/>
  </mergeCells>
  <pageMargins left="0" right="0.5" top="0.3" bottom="0.5" header="1.27" footer="1"/>
  <pageSetup paperSize="9" scale="80" orientation="landscape" useFirstPageNumber="1" r:id="rId1"/>
  <headerFooter scaleWithDoc="0" alignWithMargins="0"/>
  <rowBreaks count="2" manualBreakCount="2">
    <brk id="23" max="17" man="1"/>
    <brk id="44" max="17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1:Y44"/>
  <sheetViews>
    <sheetView zoomScaleNormal="100" zoomScaleSheetLayoutView="100" workbookViewId="0">
      <selection activeCell="G20" sqref="G20"/>
    </sheetView>
  </sheetViews>
  <sheetFormatPr defaultRowHeight="12.75"/>
  <cols>
    <col min="1" max="1" width="8.7109375" style="151" customWidth="1"/>
    <col min="2" max="2" width="35.85546875" style="44" customWidth="1"/>
    <col min="3" max="3" width="8.28515625" style="148" customWidth="1"/>
    <col min="4" max="4" width="1.85546875" style="148" customWidth="1"/>
    <col min="5" max="5" width="12.7109375" style="148" customWidth="1"/>
    <col min="6" max="6" width="1.85546875" style="148" customWidth="1"/>
    <col min="7" max="7" width="11.28515625" style="148" customWidth="1"/>
    <col min="8" max="8" width="1.85546875" style="148" customWidth="1"/>
    <col min="9" max="9" width="14.7109375" style="148" customWidth="1"/>
    <col min="10" max="10" width="1.85546875" style="148" customWidth="1"/>
    <col min="11" max="11" width="15.42578125" style="148" customWidth="1"/>
    <col min="12" max="12" width="1.85546875" style="148" customWidth="1"/>
    <col min="13" max="13" width="17.28515625" style="148" customWidth="1"/>
    <col min="14" max="14" width="1.85546875" style="148" customWidth="1"/>
    <col min="15" max="15" width="20.85546875" style="251" customWidth="1"/>
    <col min="16" max="16" width="2.7109375" style="117" customWidth="1"/>
    <col min="17" max="16384" width="9.140625" style="44"/>
  </cols>
  <sheetData>
    <row r="1" spans="1:18">
      <c r="A1" s="1540"/>
    </row>
    <row r="2" spans="1:18">
      <c r="A2" s="1562"/>
    </row>
    <row r="3" spans="1:18" ht="12.75" customHeight="1">
      <c r="A3" s="1562"/>
    </row>
    <row r="4" spans="1:18" ht="12.75" customHeight="1">
      <c r="A4" s="1562"/>
      <c r="B4" s="1564" t="s">
        <v>413</v>
      </c>
      <c r="C4" s="1564"/>
      <c r="D4" s="1564"/>
      <c r="E4" s="1564"/>
      <c r="F4" s="1564"/>
      <c r="G4" s="1564"/>
      <c r="H4" s="1564"/>
      <c r="I4" s="1564"/>
      <c r="J4" s="1564"/>
      <c r="K4" s="1564"/>
      <c r="L4" s="1564"/>
      <c r="M4" s="1564"/>
      <c r="N4" s="1564"/>
      <c r="O4" s="1564"/>
      <c r="P4" s="1564"/>
    </row>
    <row r="5" spans="1:18">
      <c r="A5" s="1562"/>
      <c r="B5" s="1565" t="s">
        <v>414</v>
      </c>
      <c r="C5" s="1565"/>
      <c r="D5" s="1565"/>
      <c r="E5" s="1565"/>
      <c r="F5" s="1565"/>
      <c r="G5" s="1565"/>
      <c r="H5" s="1565"/>
      <c r="I5" s="1565"/>
      <c r="J5" s="1565"/>
      <c r="K5" s="1565"/>
      <c r="L5" s="1565"/>
      <c r="M5" s="1565"/>
      <c r="N5" s="1565"/>
      <c r="O5" s="1565"/>
      <c r="P5" s="1565"/>
    </row>
    <row r="6" spans="1:18">
      <c r="A6" s="1562"/>
      <c r="B6" s="143"/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53"/>
      <c r="P6" s="147"/>
    </row>
    <row r="7" spans="1:18" s="151" customFormat="1" ht="34.5" customHeight="1">
      <c r="A7" s="1562"/>
      <c r="B7" s="1574" t="s">
        <v>415</v>
      </c>
      <c r="C7" s="1572" t="s">
        <v>416</v>
      </c>
      <c r="D7" s="255"/>
      <c r="E7" s="1572" t="s">
        <v>417</v>
      </c>
      <c r="F7" s="255"/>
      <c r="G7" s="1576" t="s">
        <v>424</v>
      </c>
      <c r="H7" s="1576"/>
      <c r="I7" s="1576"/>
      <c r="J7" s="254"/>
      <c r="K7" s="1572" t="s">
        <v>418</v>
      </c>
      <c r="L7" s="255"/>
      <c r="M7" s="1572" t="s">
        <v>419</v>
      </c>
      <c r="N7" s="255"/>
      <c r="O7" s="1572" t="s">
        <v>420</v>
      </c>
      <c r="P7" s="163"/>
    </row>
    <row r="8" spans="1:18" s="151" customFormat="1" ht="52.5" customHeight="1">
      <c r="A8" s="1562"/>
      <c r="B8" s="1575"/>
      <c r="C8" s="1573"/>
      <c r="D8" s="256"/>
      <c r="E8" s="1573"/>
      <c r="F8" s="256"/>
      <c r="G8" s="257" t="s">
        <v>421</v>
      </c>
      <c r="H8" s="256"/>
      <c r="I8" s="257" t="s">
        <v>422</v>
      </c>
      <c r="J8" s="257"/>
      <c r="K8" s="1573"/>
      <c r="L8" s="256"/>
      <c r="M8" s="1573"/>
      <c r="N8" s="256"/>
      <c r="O8" s="1573"/>
      <c r="P8" s="164"/>
    </row>
    <row r="9" spans="1:18">
      <c r="A9" s="1562"/>
      <c r="B9" s="46"/>
      <c r="C9" s="218"/>
      <c r="D9" s="218"/>
      <c r="E9" s="218"/>
      <c r="F9" s="218"/>
      <c r="G9" s="258" t="s">
        <v>28</v>
      </c>
      <c r="H9" s="258"/>
      <c r="I9" s="258" t="s">
        <v>28</v>
      </c>
      <c r="J9" s="258"/>
      <c r="K9" s="258" t="s">
        <v>28</v>
      </c>
      <c r="L9" s="258"/>
      <c r="M9" s="258" t="s">
        <v>28</v>
      </c>
      <c r="N9" s="258"/>
      <c r="O9" s="259" t="s">
        <v>28</v>
      </c>
      <c r="P9" s="165"/>
      <c r="Q9" s="148"/>
      <c r="R9" s="148"/>
    </row>
    <row r="10" spans="1:18" ht="6" customHeight="1">
      <c r="A10" s="1562"/>
      <c r="B10" s="143"/>
      <c r="C10" s="217"/>
      <c r="D10" s="217"/>
      <c r="E10" s="217"/>
      <c r="F10" s="217"/>
      <c r="G10" s="260"/>
      <c r="H10" s="260"/>
      <c r="I10" s="260"/>
      <c r="J10" s="260"/>
      <c r="K10" s="260"/>
      <c r="L10" s="260"/>
      <c r="M10" s="260"/>
      <c r="N10" s="260"/>
      <c r="O10" s="261"/>
      <c r="P10" s="166"/>
      <c r="Q10" s="148"/>
      <c r="R10" s="148"/>
    </row>
    <row r="11" spans="1:18" ht="6" customHeight="1">
      <c r="A11" s="1562"/>
      <c r="B11" s="46"/>
      <c r="C11" s="1566"/>
      <c r="D11" s="145"/>
      <c r="E11" s="1569">
        <f>SUM(E17:E29)</f>
        <v>534</v>
      </c>
      <c r="F11" s="263"/>
      <c r="G11" s="1569">
        <f>SUM(G17:G29)</f>
        <v>72229</v>
      </c>
      <c r="H11" s="263"/>
      <c r="I11" s="1569">
        <f>SUM(I17:I29)</f>
        <v>46639</v>
      </c>
      <c r="J11" s="262"/>
      <c r="K11" s="1569">
        <f>SUM(K17:K29)</f>
        <v>168494</v>
      </c>
      <c r="L11" s="263"/>
      <c r="M11" s="1569">
        <f>SUM(M17:M29)</f>
        <v>110367</v>
      </c>
      <c r="N11" s="263"/>
      <c r="O11" s="1569">
        <f>SUM(O17:O29)</f>
        <v>3254</v>
      </c>
      <c r="P11" s="167"/>
    </row>
    <row r="12" spans="1:18" ht="15" customHeight="1">
      <c r="A12" s="1562"/>
      <c r="B12" s="1563" t="s">
        <v>423</v>
      </c>
      <c r="C12" s="1567"/>
      <c r="D12" s="145"/>
      <c r="E12" s="1570"/>
      <c r="F12" s="263"/>
      <c r="G12" s="1570"/>
      <c r="H12" s="263"/>
      <c r="I12" s="1570"/>
      <c r="J12" s="263"/>
      <c r="K12" s="1570"/>
      <c r="L12" s="263"/>
      <c r="M12" s="1570"/>
      <c r="N12" s="263"/>
      <c r="O12" s="1570"/>
      <c r="P12" s="167"/>
    </row>
    <row r="13" spans="1:18" ht="15" customHeight="1">
      <c r="A13" s="1562"/>
      <c r="B13" s="1563"/>
      <c r="C13" s="1567"/>
      <c r="D13" s="145"/>
      <c r="E13" s="1570"/>
      <c r="F13" s="263"/>
      <c r="G13" s="1570"/>
      <c r="H13" s="264"/>
      <c r="I13" s="1570"/>
      <c r="J13" s="263"/>
      <c r="K13" s="1570"/>
      <c r="L13" s="263"/>
      <c r="M13" s="1570"/>
      <c r="N13" s="263"/>
      <c r="O13" s="1570"/>
      <c r="P13" s="167"/>
    </row>
    <row r="14" spans="1:18" ht="6" customHeight="1">
      <c r="A14" s="1562"/>
      <c r="B14" s="143"/>
      <c r="C14" s="1568"/>
      <c r="D14" s="146"/>
      <c r="E14" s="1571"/>
      <c r="F14" s="265"/>
      <c r="G14" s="1571"/>
      <c r="H14" s="266"/>
      <c r="I14" s="1571"/>
      <c r="J14" s="265"/>
      <c r="K14" s="1571"/>
      <c r="L14" s="265"/>
      <c r="M14" s="1571"/>
      <c r="N14" s="265"/>
      <c r="O14" s="1571"/>
      <c r="P14" s="168"/>
    </row>
    <row r="15" spans="1:18">
      <c r="A15" s="1562"/>
      <c r="H15" s="264"/>
    </row>
    <row r="16" spans="1:18">
      <c r="A16" s="1562"/>
      <c r="B16" s="160"/>
      <c r="C16" s="169"/>
      <c r="D16" s="169"/>
      <c r="E16" s="154"/>
      <c r="F16" s="154"/>
      <c r="G16" s="154"/>
      <c r="H16" s="264"/>
      <c r="I16" s="154"/>
      <c r="J16" s="154"/>
      <c r="K16" s="154"/>
      <c r="L16" s="154"/>
      <c r="M16" s="154"/>
      <c r="N16" s="154"/>
      <c r="O16" s="221"/>
      <c r="P16" s="149"/>
    </row>
    <row r="17" spans="1:16">
      <c r="A17" s="1562"/>
      <c r="B17" s="64" t="s">
        <v>86</v>
      </c>
      <c r="C17" s="20" t="s">
        <v>408</v>
      </c>
      <c r="D17" s="150"/>
      <c r="E17" s="170">
        <v>97</v>
      </c>
      <c r="F17" s="170"/>
      <c r="G17" s="171">
        <v>1006</v>
      </c>
      <c r="H17" s="171"/>
      <c r="I17" s="171">
        <v>356</v>
      </c>
      <c r="J17" s="171"/>
      <c r="K17" s="171">
        <v>810</v>
      </c>
      <c r="L17" s="171"/>
      <c r="M17" s="171">
        <v>175</v>
      </c>
      <c r="N17" s="171"/>
      <c r="O17" s="171">
        <v>38</v>
      </c>
      <c r="P17" s="171"/>
    </row>
    <row r="18" spans="1:16">
      <c r="A18" s="1562"/>
      <c r="B18" s="80" t="s">
        <v>88</v>
      </c>
      <c r="C18" s="20"/>
      <c r="D18" s="150"/>
      <c r="E18" s="170"/>
      <c r="F18" s="170"/>
      <c r="G18" s="171"/>
      <c r="H18" s="171"/>
      <c r="I18" s="171"/>
      <c r="J18" s="171"/>
      <c r="K18" s="171"/>
      <c r="L18" s="171"/>
      <c r="M18" s="171"/>
      <c r="N18" s="171"/>
      <c r="O18" s="171"/>
      <c r="P18" s="171"/>
    </row>
    <row r="19" spans="1:16">
      <c r="A19" s="1562"/>
      <c r="B19" s="80"/>
      <c r="C19" s="20"/>
      <c r="D19" s="169"/>
      <c r="E19" s="221"/>
      <c r="F19" s="221"/>
      <c r="G19" s="221"/>
      <c r="H19" s="221"/>
      <c r="I19" s="221"/>
      <c r="J19" s="221"/>
      <c r="K19" s="221"/>
      <c r="L19" s="221"/>
      <c r="M19" s="221"/>
      <c r="N19" s="221"/>
      <c r="O19" s="221"/>
      <c r="P19" s="149"/>
    </row>
    <row r="20" spans="1:16" ht="11.1" customHeight="1">
      <c r="A20" s="1562"/>
      <c r="B20" s="118"/>
      <c r="C20" s="223"/>
      <c r="D20" s="169"/>
      <c r="E20" s="221"/>
      <c r="F20" s="221"/>
      <c r="G20" s="221"/>
      <c r="H20" s="221"/>
      <c r="I20" s="221"/>
      <c r="J20" s="221"/>
      <c r="K20" s="221"/>
      <c r="L20" s="221"/>
      <c r="M20" s="221"/>
      <c r="N20" s="221"/>
      <c r="O20" s="221"/>
      <c r="P20" s="149"/>
    </row>
    <row r="21" spans="1:16" ht="13.5" customHeight="1">
      <c r="A21" s="1562"/>
      <c r="B21" s="114" t="s">
        <v>89</v>
      </c>
      <c r="C21" s="139" t="s">
        <v>409</v>
      </c>
      <c r="D21" s="169"/>
      <c r="E21" s="221">
        <v>283</v>
      </c>
      <c r="F21" s="221"/>
      <c r="G21" s="221">
        <v>69682</v>
      </c>
      <c r="H21" s="221"/>
      <c r="I21" s="221">
        <v>45396</v>
      </c>
      <c r="J21" s="221"/>
      <c r="K21" s="221">
        <v>151592</v>
      </c>
      <c r="L21" s="221"/>
      <c r="M21" s="221">
        <v>101166</v>
      </c>
      <c r="N21" s="221"/>
      <c r="O21" s="221">
        <v>2815</v>
      </c>
      <c r="P21" s="149"/>
    </row>
    <row r="22" spans="1:16">
      <c r="A22" s="1562"/>
      <c r="B22" s="118" t="s">
        <v>91</v>
      </c>
      <c r="C22" s="139"/>
      <c r="D22" s="150"/>
      <c r="E22" s="170"/>
      <c r="F22" s="170"/>
      <c r="G22" s="171"/>
      <c r="H22" s="171"/>
      <c r="I22" s="171"/>
      <c r="J22" s="171"/>
      <c r="K22" s="171"/>
      <c r="L22" s="171"/>
      <c r="M22" s="171"/>
      <c r="N22" s="171"/>
      <c r="O22" s="171"/>
      <c r="P22" s="171"/>
    </row>
    <row r="23" spans="1:16">
      <c r="A23" s="1562"/>
      <c r="B23" s="118"/>
      <c r="C23" s="139"/>
      <c r="D23" s="150"/>
      <c r="E23" s="221"/>
      <c r="F23" s="221"/>
      <c r="G23" s="221"/>
      <c r="H23" s="221"/>
      <c r="I23" s="221"/>
      <c r="J23" s="221"/>
      <c r="K23" s="221"/>
      <c r="L23" s="221"/>
      <c r="M23" s="221"/>
      <c r="N23" s="221"/>
      <c r="O23" s="221"/>
      <c r="P23" s="149"/>
    </row>
    <row r="24" spans="1:16" ht="11.1" customHeight="1">
      <c r="A24" s="1562"/>
      <c r="B24" s="118"/>
      <c r="C24" s="223"/>
      <c r="D24" s="150"/>
      <c r="E24" s="221"/>
      <c r="F24" s="221"/>
      <c r="G24" s="221"/>
      <c r="H24" s="221"/>
      <c r="I24" s="221"/>
      <c r="J24" s="221"/>
      <c r="K24" s="221"/>
      <c r="L24" s="221"/>
      <c r="M24" s="221"/>
      <c r="N24" s="221"/>
      <c r="O24" s="221"/>
      <c r="P24" s="149"/>
    </row>
    <row r="25" spans="1:16" ht="13.5" customHeight="1">
      <c r="A25" s="1562"/>
      <c r="B25" s="114" t="s">
        <v>92</v>
      </c>
      <c r="C25" s="139" t="s">
        <v>410</v>
      </c>
      <c r="D25" s="150"/>
      <c r="E25" s="221">
        <v>111</v>
      </c>
      <c r="F25" s="221"/>
      <c r="G25" s="221">
        <v>599</v>
      </c>
      <c r="H25" s="221"/>
      <c r="I25" s="221">
        <v>826</v>
      </c>
      <c r="J25" s="221"/>
      <c r="K25" s="221">
        <v>15957</v>
      </c>
      <c r="L25" s="221"/>
      <c r="M25" s="221">
        <v>9000</v>
      </c>
      <c r="N25" s="221"/>
      <c r="O25" s="221">
        <v>401</v>
      </c>
      <c r="P25" s="149"/>
    </row>
    <row r="26" spans="1:16">
      <c r="A26" s="1562"/>
      <c r="B26" s="118" t="s">
        <v>94</v>
      </c>
      <c r="C26" s="139"/>
      <c r="D26" s="150"/>
      <c r="E26" s="170"/>
      <c r="F26" s="170"/>
      <c r="G26" s="171"/>
      <c r="H26" s="171"/>
      <c r="I26" s="171"/>
      <c r="J26" s="171"/>
      <c r="K26" s="171"/>
      <c r="L26" s="171"/>
      <c r="M26" s="171"/>
      <c r="N26" s="171"/>
      <c r="O26" s="171"/>
      <c r="P26" s="171"/>
    </row>
    <row r="27" spans="1:16">
      <c r="A27" s="1562"/>
      <c r="B27" s="118"/>
      <c r="C27" s="139"/>
      <c r="D27" s="150"/>
      <c r="E27" s="221"/>
      <c r="F27" s="221"/>
      <c r="G27" s="221"/>
      <c r="H27" s="221"/>
      <c r="I27" s="221"/>
      <c r="J27" s="221"/>
      <c r="K27" s="221"/>
      <c r="L27" s="221"/>
      <c r="M27" s="221"/>
      <c r="N27" s="221"/>
      <c r="O27" s="221"/>
      <c r="P27" s="149"/>
    </row>
    <row r="28" spans="1:16" ht="11.1" customHeight="1">
      <c r="A28" s="1562"/>
      <c r="B28" s="118"/>
      <c r="C28" s="139"/>
      <c r="D28" s="150"/>
      <c r="E28" s="221"/>
      <c r="F28" s="221"/>
      <c r="G28" s="221"/>
      <c r="H28" s="221"/>
      <c r="I28" s="221"/>
      <c r="J28" s="221"/>
      <c r="K28" s="221"/>
      <c r="L28" s="221"/>
      <c r="M28" s="221"/>
      <c r="N28" s="221"/>
      <c r="O28" s="221"/>
      <c r="P28" s="149"/>
    </row>
    <row r="29" spans="1:16" ht="14.25" customHeight="1">
      <c r="A29" s="1562"/>
      <c r="B29" s="114" t="s">
        <v>95</v>
      </c>
      <c r="C29" s="139" t="s">
        <v>411</v>
      </c>
      <c r="D29" s="150"/>
      <c r="E29" s="221">
        <v>43</v>
      </c>
      <c r="F29" s="221"/>
      <c r="G29" s="221">
        <v>942</v>
      </c>
      <c r="H29" s="221"/>
      <c r="I29" s="221">
        <v>61</v>
      </c>
      <c r="J29" s="221"/>
      <c r="K29" s="221">
        <v>135</v>
      </c>
      <c r="L29" s="221"/>
      <c r="M29" s="221">
        <v>26</v>
      </c>
      <c r="N29" s="221"/>
      <c r="O29" s="221">
        <v>0</v>
      </c>
      <c r="P29" s="149"/>
    </row>
    <row r="30" spans="1:16">
      <c r="A30" s="1562"/>
      <c r="B30" s="118" t="s">
        <v>97</v>
      </c>
      <c r="C30" s="150"/>
      <c r="D30" s="150"/>
      <c r="E30" s="170"/>
      <c r="F30" s="170"/>
      <c r="G30" s="171"/>
      <c r="H30" s="171"/>
      <c r="I30" s="171"/>
      <c r="J30" s="171"/>
      <c r="K30" s="171"/>
      <c r="L30" s="171"/>
      <c r="M30" s="171"/>
      <c r="N30" s="171"/>
      <c r="O30" s="171"/>
      <c r="P30" s="171"/>
    </row>
    <row r="31" spans="1:16">
      <c r="A31" s="1562"/>
      <c r="B31" s="159"/>
      <c r="C31" s="150"/>
      <c r="D31" s="150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221"/>
      <c r="P31" s="149"/>
    </row>
    <row r="32" spans="1:16">
      <c r="A32" s="1562"/>
      <c r="B32" s="160"/>
      <c r="C32" s="150"/>
      <c r="D32" s="150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221"/>
      <c r="P32" s="149"/>
    </row>
    <row r="33" spans="1:25" ht="11.1" customHeight="1">
      <c r="A33" s="1562"/>
      <c r="B33" s="160"/>
      <c r="C33" s="150"/>
      <c r="D33" s="150"/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221"/>
      <c r="P33" s="149"/>
    </row>
    <row r="34" spans="1:25" ht="11.1" customHeight="1">
      <c r="A34" s="1562"/>
      <c r="B34" s="160"/>
      <c r="C34" s="150"/>
      <c r="D34" s="150"/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221"/>
      <c r="P34" s="149"/>
    </row>
    <row r="35" spans="1:25">
      <c r="A35" s="1562"/>
      <c r="B35" s="161"/>
      <c r="C35" s="150"/>
      <c r="D35" s="150"/>
      <c r="E35" s="154"/>
      <c r="F35" s="154"/>
      <c r="G35" s="154"/>
      <c r="H35" s="154"/>
      <c r="I35" s="154"/>
      <c r="J35" s="154"/>
      <c r="K35" s="154"/>
      <c r="L35" s="154"/>
      <c r="M35" s="154"/>
      <c r="N35" s="154"/>
      <c r="O35" s="154"/>
      <c r="P35" s="47"/>
    </row>
    <row r="36" spans="1:25">
      <c r="A36" s="1562"/>
      <c r="B36" s="162"/>
      <c r="C36" s="150"/>
      <c r="D36" s="150"/>
      <c r="E36" s="154"/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P36" s="47"/>
    </row>
    <row r="37" spans="1:25" ht="11.1" customHeight="1">
      <c r="A37" s="1562"/>
      <c r="B37" s="162"/>
      <c r="C37" s="150"/>
      <c r="D37" s="150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47"/>
    </row>
    <row r="38" spans="1:25" ht="11.1" customHeight="1">
      <c r="A38" s="1562"/>
      <c r="B38" s="162"/>
      <c r="C38" s="150"/>
      <c r="D38" s="150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47"/>
    </row>
    <row r="39" spans="1:25">
      <c r="A39" s="1562"/>
      <c r="B39" s="13"/>
      <c r="C39" s="150"/>
      <c r="D39" s="150"/>
      <c r="E39" s="154"/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P39" s="47"/>
    </row>
    <row r="40" spans="1:25">
      <c r="A40" s="1562"/>
      <c r="B40" s="162"/>
      <c r="E40" s="154"/>
      <c r="F40" s="154"/>
      <c r="G40" s="154"/>
      <c r="H40" s="154"/>
      <c r="I40" s="154"/>
      <c r="J40" s="154"/>
      <c r="K40" s="154"/>
      <c r="L40" s="154"/>
      <c r="M40" s="154"/>
      <c r="N40" s="154"/>
      <c r="O40" s="221"/>
      <c r="P40" s="149"/>
    </row>
    <row r="41" spans="1:25" ht="11.1" customHeight="1">
      <c r="A41" s="1562"/>
      <c r="B41" s="46"/>
      <c r="C41" s="218"/>
      <c r="D41" s="218"/>
      <c r="E41" s="154"/>
      <c r="F41" s="154"/>
      <c r="G41" s="154"/>
      <c r="H41" s="154"/>
      <c r="I41" s="154"/>
      <c r="J41" s="154"/>
      <c r="K41" s="154"/>
      <c r="L41" s="154"/>
      <c r="M41" s="154"/>
      <c r="N41" s="154"/>
      <c r="O41" s="221"/>
      <c r="P41" s="149"/>
      <c r="Q41" s="46"/>
      <c r="R41" s="46"/>
      <c r="S41" s="46"/>
      <c r="T41" s="46"/>
      <c r="U41" s="46"/>
      <c r="V41" s="46"/>
      <c r="W41" s="46"/>
      <c r="X41" s="46"/>
      <c r="Y41" s="46"/>
    </row>
    <row r="42" spans="1:25" ht="11.1" customHeight="1">
      <c r="A42" s="1562"/>
      <c r="B42" s="46"/>
      <c r="C42" s="218"/>
      <c r="D42" s="218"/>
      <c r="E42" s="154"/>
      <c r="F42" s="154"/>
      <c r="G42" s="154"/>
      <c r="H42" s="154"/>
      <c r="I42" s="154"/>
      <c r="J42" s="154"/>
      <c r="K42" s="154"/>
      <c r="L42" s="154"/>
      <c r="M42" s="154"/>
      <c r="N42" s="154"/>
      <c r="O42" s="221"/>
      <c r="P42" s="149"/>
      <c r="Q42" s="46"/>
      <c r="R42" s="46"/>
      <c r="S42" s="46"/>
      <c r="T42" s="46"/>
      <c r="U42" s="46"/>
      <c r="V42" s="46"/>
      <c r="W42" s="46"/>
      <c r="X42" s="46"/>
      <c r="Y42" s="46"/>
    </row>
    <row r="43" spans="1:25">
      <c r="A43" s="1562"/>
      <c r="B43" s="46"/>
      <c r="C43" s="218"/>
      <c r="D43" s="218"/>
      <c r="E43" s="154"/>
      <c r="F43" s="154"/>
      <c r="G43" s="154"/>
      <c r="H43" s="154"/>
      <c r="I43" s="154"/>
      <c r="J43" s="154"/>
      <c r="K43" s="154"/>
      <c r="L43" s="154"/>
      <c r="M43" s="154"/>
      <c r="N43" s="154"/>
      <c r="O43" s="221"/>
      <c r="P43" s="149"/>
      <c r="Q43" s="46"/>
      <c r="R43" s="46"/>
      <c r="S43" s="46"/>
      <c r="T43" s="46"/>
      <c r="U43" s="46"/>
      <c r="V43" s="46"/>
      <c r="W43" s="46"/>
      <c r="X43" s="46"/>
      <c r="Y43" s="46"/>
    </row>
    <row r="44" spans="1:25">
      <c r="A44" s="1562"/>
      <c r="B44" s="143"/>
      <c r="C44" s="217"/>
      <c r="D44" s="217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67"/>
      <c r="P44" s="152"/>
      <c r="Q44" s="46"/>
      <c r="R44" s="46"/>
      <c r="S44" s="46"/>
      <c r="T44" s="46"/>
      <c r="U44" s="46"/>
      <c r="V44" s="46"/>
      <c r="W44" s="46"/>
      <c r="X44" s="46"/>
      <c r="Y44" s="46"/>
    </row>
  </sheetData>
  <mergeCells count="18">
    <mergeCell ref="K7:K8"/>
    <mergeCell ref="M7:M8"/>
    <mergeCell ref="A1:A44"/>
    <mergeCell ref="B12:B13"/>
    <mergeCell ref="B4:P4"/>
    <mergeCell ref="B5:P5"/>
    <mergeCell ref="C11:C14"/>
    <mergeCell ref="E11:E14"/>
    <mergeCell ref="G11:G14"/>
    <mergeCell ref="O11:O14"/>
    <mergeCell ref="K11:K14"/>
    <mergeCell ref="M11:M14"/>
    <mergeCell ref="O7:O8"/>
    <mergeCell ref="B7:B8"/>
    <mergeCell ref="I11:I14"/>
    <mergeCell ref="G7:I7"/>
    <mergeCell ref="C7:C8"/>
    <mergeCell ref="E7:E8"/>
  </mergeCells>
  <phoneticPr fontId="44" type="noConversion"/>
  <pageMargins left="0.34" right="0.34" top="0.5" bottom="0.3" header="0.5" footer="0.5"/>
  <pageSetup paperSize="9" scale="9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 enableFormatConditionsCalculation="0">
    <tabColor indexed="45"/>
  </sheetPr>
  <dimension ref="A1:BP59"/>
  <sheetViews>
    <sheetView zoomScale="75" workbookViewId="0">
      <selection activeCell="O16" sqref="O16"/>
    </sheetView>
  </sheetViews>
  <sheetFormatPr defaultColWidth="3.7109375" defaultRowHeight="12.75"/>
  <cols>
    <col min="1" max="1" width="8.7109375" style="22" customWidth="1"/>
    <col min="2" max="2" width="50.5703125" style="22" customWidth="1"/>
    <col min="3" max="3" width="1.7109375" style="22" customWidth="1"/>
    <col min="4" max="4" width="16.7109375" style="22" customWidth="1"/>
    <col min="5" max="5" width="1.7109375" style="22" customWidth="1"/>
    <col min="6" max="6" width="13.7109375" style="22" customWidth="1"/>
    <col min="7" max="7" width="1.7109375" style="22" customWidth="1"/>
    <col min="8" max="8" width="15.5703125" style="22" customWidth="1"/>
    <col min="9" max="9" width="1.85546875" style="22" customWidth="1"/>
    <col min="10" max="10" width="19.7109375" style="22" customWidth="1"/>
    <col min="11" max="11" width="1.7109375" style="22" customWidth="1"/>
    <col min="12" max="12" width="20.42578125" style="22" customWidth="1"/>
    <col min="13" max="13" width="1.7109375" style="22" customWidth="1"/>
    <col min="14" max="14" width="11.140625" style="22" customWidth="1"/>
    <col min="15" max="15" width="1.7109375" style="22" customWidth="1"/>
    <col min="16" max="16" width="17.5703125" style="22" customWidth="1"/>
    <col min="17" max="17" width="1.5703125" style="25" customWidth="1"/>
    <col min="18" max="18" width="3.7109375" style="22" customWidth="1"/>
    <col min="19" max="19" width="15" style="22" bestFit="1" customWidth="1"/>
    <col min="20" max="16384" width="3.7109375" style="22"/>
  </cols>
  <sheetData>
    <row r="1" spans="1:68" ht="12.75" customHeight="1">
      <c r="A1" s="1577">
        <v>81</v>
      </c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</row>
    <row r="2" spans="1:68">
      <c r="A2" s="1577"/>
      <c r="B2" s="1552" t="s">
        <v>231</v>
      </c>
      <c r="C2" s="1552"/>
      <c r="D2" s="1552"/>
      <c r="E2" s="1552"/>
      <c r="F2" s="1552"/>
      <c r="G2" s="1552"/>
      <c r="H2" s="1552"/>
      <c r="I2" s="1552"/>
      <c r="J2" s="1552"/>
      <c r="K2" s="1552"/>
      <c r="L2" s="1552"/>
      <c r="M2" s="1552"/>
      <c r="N2" s="1552"/>
      <c r="O2" s="1552"/>
      <c r="P2" s="1552"/>
      <c r="Q2" s="36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</row>
    <row r="3" spans="1:68">
      <c r="A3" s="1577"/>
      <c r="B3" s="1553" t="s">
        <v>232</v>
      </c>
      <c r="C3" s="1553"/>
      <c r="D3" s="1553"/>
      <c r="E3" s="1553"/>
      <c r="F3" s="1553"/>
      <c r="G3" s="1553"/>
      <c r="H3" s="1553"/>
      <c r="I3" s="1553"/>
      <c r="J3" s="1553"/>
      <c r="K3" s="1553"/>
      <c r="L3" s="1553"/>
      <c r="M3" s="1553"/>
      <c r="N3" s="1553"/>
      <c r="O3" s="1553"/>
      <c r="P3" s="1553"/>
      <c r="Q3" s="37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</row>
    <row r="4" spans="1:68">
      <c r="A4" s="1577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1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</row>
    <row r="5" spans="1:68">
      <c r="A5" s="1577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</row>
    <row r="6" spans="1:68" ht="4.5" customHeight="1">
      <c r="A6" s="1577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</row>
    <row r="7" spans="1:68" s="83" customFormat="1" ht="94.5" customHeight="1">
      <c r="A7" s="1577"/>
      <c r="B7" s="86" t="s">
        <v>308</v>
      </c>
      <c r="D7" s="70" t="s">
        <v>309</v>
      </c>
      <c r="E7" s="87"/>
      <c r="F7" s="70" t="s">
        <v>310</v>
      </c>
      <c r="G7" s="88"/>
      <c r="H7" s="70" t="s">
        <v>245</v>
      </c>
      <c r="I7" s="87"/>
      <c r="J7" s="70" t="s">
        <v>311</v>
      </c>
      <c r="K7" s="70"/>
      <c r="L7" s="70" t="s">
        <v>312</v>
      </c>
      <c r="M7" s="87"/>
      <c r="N7" s="70" t="s">
        <v>313</v>
      </c>
      <c r="O7" s="89"/>
      <c r="P7" s="70" t="s">
        <v>314</v>
      </c>
      <c r="Q7" s="90"/>
      <c r="R7" s="90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</row>
    <row r="8" spans="1:68" ht="11.25" customHeight="1">
      <c r="A8" s="1577"/>
      <c r="B8" s="92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</row>
    <row r="9" spans="1:68" s="99" customFormat="1" ht="36" customHeight="1">
      <c r="A9" s="1577"/>
      <c r="B9" s="93" t="s">
        <v>254</v>
      </c>
      <c r="C9" s="94"/>
      <c r="D9" s="95">
        <f>SUM(D14:D37)</f>
        <v>9279024</v>
      </c>
      <c r="E9" s="95"/>
      <c r="F9" s="95">
        <f>SUM(F14:F37)</f>
        <v>332462</v>
      </c>
      <c r="G9" s="95"/>
      <c r="H9" s="95">
        <f>SUM(H14:H37)</f>
        <v>300221</v>
      </c>
      <c r="I9" s="95"/>
      <c r="J9" s="95">
        <f>SUM(J14:J37)</f>
        <v>205578</v>
      </c>
      <c r="K9" s="95"/>
      <c r="L9" s="95">
        <f>SUM(L14:L37)</f>
        <v>128070</v>
      </c>
      <c r="M9" s="95"/>
      <c r="N9" s="95">
        <f>SUM(N14:N37)</f>
        <v>244560</v>
      </c>
      <c r="O9" s="95"/>
      <c r="P9" s="95">
        <f>SUM(P14:P37)</f>
        <v>9589640</v>
      </c>
      <c r="Q9" s="96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</row>
    <row r="10" spans="1:68" ht="11.25" customHeight="1">
      <c r="A10" s="1577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</row>
    <row r="11" spans="1:68" s="99" customFormat="1" ht="15" customHeight="1">
      <c r="A11" s="1577"/>
      <c r="B11" s="100" t="s">
        <v>247</v>
      </c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98"/>
      <c r="BN11" s="98"/>
      <c r="BO11" s="98"/>
      <c r="BP11" s="98"/>
    </row>
    <row r="12" spans="1:68" ht="11.25" customHeight="1">
      <c r="A12" s="1577"/>
      <c r="B12" s="101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</row>
    <row r="13" spans="1:68" ht="12.75" customHeight="1">
      <c r="A13" s="1577"/>
      <c r="B13" s="100" t="s">
        <v>315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</row>
    <row r="14" spans="1:68" ht="12.75" customHeight="1">
      <c r="A14" s="1577"/>
      <c r="B14" s="102" t="s">
        <v>316</v>
      </c>
      <c r="D14" s="103">
        <v>7898650</v>
      </c>
      <c r="E14" s="103"/>
      <c r="F14" s="103">
        <v>199873</v>
      </c>
      <c r="G14" s="103"/>
      <c r="H14" s="103">
        <v>69073</v>
      </c>
      <c r="I14" s="103"/>
      <c r="J14" s="103">
        <v>43440</v>
      </c>
      <c r="K14" s="103"/>
      <c r="L14" s="103">
        <v>113994</v>
      </c>
      <c r="M14" s="103"/>
      <c r="N14" s="103">
        <v>220001</v>
      </c>
      <c r="O14" s="103"/>
      <c r="P14" s="103">
        <v>8018147</v>
      </c>
      <c r="Q14" s="104"/>
      <c r="R14" s="104"/>
      <c r="S14" s="104"/>
      <c r="T14" s="104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</row>
    <row r="15" spans="1:68" ht="12.75" customHeight="1">
      <c r="A15" s="1577"/>
      <c r="B15" s="102" t="s">
        <v>317</v>
      </c>
      <c r="D15" s="103">
        <v>846265</v>
      </c>
      <c r="E15" s="103"/>
      <c r="F15" s="103">
        <v>85559</v>
      </c>
      <c r="G15" s="98"/>
      <c r="H15" s="103">
        <v>125983</v>
      </c>
      <c r="I15" s="98"/>
      <c r="J15" s="103">
        <v>45945</v>
      </c>
      <c r="K15" s="103"/>
      <c r="L15" s="103">
        <v>4716</v>
      </c>
      <c r="M15" s="103"/>
      <c r="N15" s="103">
        <v>5818</v>
      </c>
      <c r="O15" s="103"/>
      <c r="P15" s="103">
        <v>1010761</v>
      </c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</row>
    <row r="16" spans="1:68" ht="11.25" customHeight="1">
      <c r="A16" s="1577"/>
      <c r="B16" s="83"/>
      <c r="C16" s="83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</row>
    <row r="17" spans="1:68" ht="12.75" customHeight="1">
      <c r="A17" s="1577"/>
      <c r="B17" s="105" t="s">
        <v>233</v>
      </c>
      <c r="C17" s="99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</row>
    <row r="18" spans="1:68" ht="12.75" customHeight="1">
      <c r="A18" s="1577"/>
      <c r="B18" s="105" t="s">
        <v>234</v>
      </c>
      <c r="C18" s="106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</row>
    <row r="19" spans="1:68" ht="12.75" customHeight="1">
      <c r="A19" s="1577"/>
      <c r="B19" s="107" t="s">
        <v>235</v>
      </c>
      <c r="C19" s="106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</row>
    <row r="20" spans="1:68" ht="12.75" customHeight="1">
      <c r="A20" s="1577"/>
      <c r="B20" s="79" t="s">
        <v>236</v>
      </c>
      <c r="C20" s="106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</row>
    <row r="21" spans="1:68" ht="12.75" customHeight="1">
      <c r="A21" s="1577"/>
      <c r="B21" s="102" t="s">
        <v>316</v>
      </c>
      <c r="C21" s="106"/>
      <c r="D21" s="103">
        <v>204652</v>
      </c>
      <c r="E21" s="103"/>
      <c r="F21" s="103">
        <v>10987</v>
      </c>
      <c r="G21" s="98"/>
      <c r="H21" s="103">
        <v>10613</v>
      </c>
      <c r="I21" s="98"/>
      <c r="J21" s="103">
        <v>10376</v>
      </c>
      <c r="K21" s="103"/>
      <c r="L21" s="103">
        <v>17</v>
      </c>
      <c r="M21" s="103"/>
      <c r="N21" s="103">
        <v>3738</v>
      </c>
      <c r="O21" s="103"/>
      <c r="P21" s="103">
        <v>212155</v>
      </c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</row>
    <row r="22" spans="1:68" ht="12.75" customHeight="1">
      <c r="A22" s="1577"/>
      <c r="B22" s="102" t="s">
        <v>317</v>
      </c>
      <c r="C22" s="106"/>
      <c r="D22" s="103">
        <v>43192</v>
      </c>
      <c r="E22" s="103"/>
      <c r="F22" s="103">
        <v>554</v>
      </c>
      <c r="G22" s="98"/>
      <c r="H22" s="103">
        <v>6743</v>
      </c>
      <c r="I22" s="98"/>
      <c r="J22" s="103">
        <v>0</v>
      </c>
      <c r="K22" s="103"/>
      <c r="L22" s="103">
        <v>0</v>
      </c>
      <c r="M22" s="103"/>
      <c r="N22" s="103">
        <v>21</v>
      </c>
      <c r="O22" s="103"/>
      <c r="P22" s="103">
        <v>50467</v>
      </c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</row>
    <row r="23" spans="1:68" ht="11.25" customHeight="1">
      <c r="A23" s="1577"/>
      <c r="B23" s="83"/>
      <c r="C23" s="83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</row>
    <row r="24" spans="1:68" ht="12.75" customHeight="1">
      <c r="A24" s="1577"/>
      <c r="B24" s="105" t="s">
        <v>237</v>
      </c>
      <c r="C24" s="99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</row>
    <row r="25" spans="1:68" ht="12.75" customHeight="1">
      <c r="A25" s="1577"/>
      <c r="B25" s="105" t="s">
        <v>238</v>
      </c>
      <c r="C25" s="106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</row>
    <row r="26" spans="1:68" ht="12.75" customHeight="1">
      <c r="A26" s="1577"/>
      <c r="B26" s="79" t="s">
        <v>239</v>
      </c>
      <c r="C26" s="106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</row>
    <row r="27" spans="1:68" ht="12.75" customHeight="1">
      <c r="A27" s="1577"/>
      <c r="B27" s="85" t="s">
        <v>240</v>
      </c>
      <c r="C27" s="106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</row>
    <row r="28" spans="1:68" ht="12.75" customHeight="1">
      <c r="A28" s="1577"/>
      <c r="B28" s="102" t="s">
        <v>316</v>
      </c>
      <c r="C28" s="106"/>
      <c r="D28" s="103">
        <v>216965</v>
      </c>
      <c r="E28" s="103"/>
      <c r="F28" s="103">
        <v>24232</v>
      </c>
      <c r="G28" s="98"/>
      <c r="H28" s="103">
        <v>84177</v>
      </c>
      <c r="I28" s="98"/>
      <c r="J28" s="103">
        <v>101060</v>
      </c>
      <c r="K28" s="103"/>
      <c r="L28" s="103">
        <v>9415</v>
      </c>
      <c r="M28" s="103"/>
      <c r="N28" s="103">
        <v>12591</v>
      </c>
      <c r="O28" s="103"/>
      <c r="P28" s="103">
        <v>221139</v>
      </c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</row>
    <row r="29" spans="1:68" ht="12.75" customHeight="1">
      <c r="A29" s="1577"/>
      <c r="B29" s="102" t="s">
        <v>317</v>
      </c>
      <c r="C29" s="106"/>
      <c r="D29" s="103">
        <v>49613</v>
      </c>
      <c r="E29" s="103"/>
      <c r="F29" s="103">
        <v>9913</v>
      </c>
      <c r="G29" s="98"/>
      <c r="H29" s="103">
        <v>3417</v>
      </c>
      <c r="I29" s="98"/>
      <c r="J29" s="103">
        <v>4256</v>
      </c>
      <c r="K29" s="103"/>
      <c r="L29" s="103">
        <v>135</v>
      </c>
      <c r="M29" s="103"/>
      <c r="N29" s="103">
        <v>1858</v>
      </c>
      <c r="O29" s="103"/>
      <c r="P29" s="103">
        <v>56966</v>
      </c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</row>
    <row r="30" spans="1:68" ht="11.25" customHeight="1">
      <c r="A30" s="1577"/>
      <c r="B30" s="83"/>
      <c r="C30" s="83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32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</row>
    <row r="31" spans="1:68">
      <c r="A31" s="1577"/>
      <c r="B31" s="105" t="s">
        <v>241</v>
      </c>
      <c r="C31" s="83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spans="1:68">
      <c r="A32" s="1577"/>
      <c r="B32" s="105" t="s">
        <v>242</v>
      </c>
      <c r="C32" s="83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</row>
    <row r="33" spans="1:18" ht="12.75" customHeight="1">
      <c r="A33" s="1577"/>
      <c r="B33" s="79" t="s">
        <v>243</v>
      </c>
      <c r="C33" s="83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</row>
    <row r="34" spans="1:18" ht="12.75" customHeight="1">
      <c r="A34" s="1577"/>
      <c r="B34" s="79" t="s">
        <v>244</v>
      </c>
      <c r="C34" s="83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</row>
    <row r="35" spans="1:18" ht="12.75" customHeight="1">
      <c r="A35" s="1577"/>
      <c r="B35" s="102" t="s">
        <v>316</v>
      </c>
      <c r="C35" s="83"/>
      <c r="D35" s="103">
        <v>17919</v>
      </c>
      <c r="E35" s="103"/>
      <c r="F35" s="103">
        <v>715</v>
      </c>
      <c r="G35" s="19"/>
      <c r="H35" s="103">
        <v>197</v>
      </c>
      <c r="I35" s="19"/>
      <c r="J35" s="103">
        <v>475</v>
      </c>
      <c r="K35" s="103"/>
      <c r="L35" s="103">
        <v>-207</v>
      </c>
      <c r="M35" s="103"/>
      <c r="N35" s="103">
        <v>515</v>
      </c>
      <c r="O35" s="103"/>
      <c r="P35" s="103">
        <v>17634</v>
      </c>
    </row>
    <row r="36" spans="1:18" ht="12.75" customHeight="1">
      <c r="A36" s="1577"/>
      <c r="B36" s="102" t="s">
        <v>317</v>
      </c>
      <c r="C36" s="83"/>
      <c r="D36" s="103">
        <v>1768</v>
      </c>
      <c r="E36" s="103"/>
      <c r="F36" s="103">
        <v>629</v>
      </c>
      <c r="G36" s="19"/>
      <c r="H36" s="103">
        <v>18</v>
      </c>
      <c r="I36" s="19"/>
      <c r="J36" s="103">
        <v>26</v>
      </c>
      <c r="K36" s="103"/>
      <c r="L36" s="103">
        <v>0</v>
      </c>
      <c r="M36" s="103"/>
      <c r="N36" s="103">
        <v>18</v>
      </c>
      <c r="O36" s="103"/>
      <c r="P36" s="103">
        <v>2371</v>
      </c>
    </row>
    <row r="37" spans="1:18">
      <c r="A37" s="1577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18">
      <c r="A38" s="1577"/>
    </row>
    <row r="39" spans="1:18">
      <c r="A39" s="1577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5"/>
    </row>
    <row r="40" spans="1:18">
      <c r="A40" s="1577"/>
    </row>
    <row r="41" spans="1:18">
      <c r="A41" s="1577"/>
    </row>
    <row r="42" spans="1:18">
      <c r="A42" s="1577"/>
    </row>
    <row r="43" spans="1:18">
      <c r="A43" s="1577"/>
    </row>
    <row r="44" spans="1:18">
      <c r="A44" s="1577"/>
    </row>
    <row r="45" spans="1:18">
      <c r="A45" s="1577"/>
    </row>
    <row r="46" spans="1:18">
      <c r="A46" s="1577"/>
    </row>
    <row r="47" spans="1:18">
      <c r="A47" s="1577"/>
    </row>
    <row r="48" spans="1:18">
      <c r="A48" s="1577"/>
    </row>
    <row r="49" spans="1:1">
      <c r="A49" s="1577"/>
    </row>
    <row r="50" spans="1:1">
      <c r="A50" s="1577"/>
    </row>
    <row r="51" spans="1:1">
      <c r="A51" s="1577"/>
    </row>
    <row r="52" spans="1:1">
      <c r="A52" s="1577"/>
    </row>
    <row r="53" spans="1:1">
      <c r="A53" s="1577"/>
    </row>
    <row r="54" spans="1:1">
      <c r="A54" s="1578"/>
    </row>
    <row r="55" spans="1:1">
      <c r="A55" s="1578"/>
    </row>
    <row r="56" spans="1:1">
      <c r="A56" s="1578"/>
    </row>
    <row r="57" spans="1:1">
      <c r="A57" s="1578"/>
    </row>
    <row r="58" spans="1:1">
      <c r="A58" s="1578"/>
    </row>
    <row r="59" spans="1:1">
      <c r="A59" s="1578"/>
    </row>
  </sheetData>
  <mergeCells count="3">
    <mergeCell ref="B2:P2"/>
    <mergeCell ref="B3:P3"/>
    <mergeCell ref="A1:A59"/>
  </mergeCells>
  <phoneticPr fontId="26" type="noConversion"/>
  <pageMargins left="0.34" right="0.34" top="0.5" bottom="0.5" header="0" footer="0"/>
  <pageSetup scale="72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 enableFormatConditionsCalculation="0">
    <tabColor indexed="45"/>
  </sheetPr>
  <dimension ref="A1:W60"/>
  <sheetViews>
    <sheetView topLeftCell="A4" workbookViewId="0">
      <selection activeCell="O16" sqref="O16"/>
    </sheetView>
  </sheetViews>
  <sheetFormatPr defaultColWidth="3.7109375" defaultRowHeight="12.75"/>
  <cols>
    <col min="1" max="1" width="8.7109375" style="57" customWidth="1"/>
    <col min="2" max="2" width="21.7109375" style="57" customWidth="1"/>
    <col min="3" max="3" width="1" style="57" customWidth="1"/>
    <col min="4" max="4" width="13.42578125" style="57" customWidth="1"/>
    <col min="5" max="5" width="1" style="57" customWidth="1"/>
    <col min="6" max="6" width="11.85546875" style="57" customWidth="1"/>
    <col min="7" max="7" width="0.85546875" style="57" customWidth="1"/>
    <col min="8" max="8" width="14" style="57" customWidth="1"/>
    <col min="9" max="9" width="0.85546875" style="57" customWidth="1"/>
    <col min="10" max="10" width="13.42578125" style="57" customWidth="1"/>
    <col min="11" max="11" width="0.85546875" style="57" customWidth="1"/>
    <col min="12" max="12" width="9.28515625" style="57" customWidth="1"/>
    <col min="13" max="13" width="0.85546875" style="57" customWidth="1"/>
    <col min="14" max="14" width="21" style="57" customWidth="1"/>
    <col min="15" max="15" width="0.85546875" style="57" customWidth="1"/>
    <col min="16" max="16" width="13.5703125" style="57" customWidth="1"/>
    <col min="17" max="17" width="0.85546875" style="57" customWidth="1"/>
    <col min="18" max="18" width="10.140625" style="57" customWidth="1"/>
    <col min="19" max="19" width="0.85546875" style="57" customWidth="1"/>
    <col min="20" max="20" width="12.85546875" style="57" customWidth="1"/>
    <col min="21" max="21" width="1.5703125" style="57" customWidth="1"/>
    <col min="22" max="22" width="17.140625" style="57" customWidth="1"/>
    <col min="23" max="23" width="3.7109375" style="73" customWidth="1"/>
    <col min="24" max="16384" width="3.7109375" style="57"/>
  </cols>
  <sheetData>
    <row r="1" spans="1:23" s="44" customFormat="1">
      <c r="A1" s="1579">
        <v>82</v>
      </c>
      <c r="W1" s="46"/>
    </row>
    <row r="2" spans="1:23" s="44" customFormat="1">
      <c r="A2" s="1579"/>
      <c r="W2" s="46"/>
    </row>
    <row r="3" spans="1:23" s="56" customFormat="1" ht="15" customHeight="1">
      <c r="A3" s="1579"/>
      <c r="B3" s="1448" t="s">
        <v>304</v>
      </c>
      <c r="C3" s="1448"/>
      <c r="D3" s="1448"/>
      <c r="E3" s="1448"/>
      <c r="F3" s="1448"/>
      <c r="G3" s="1448"/>
      <c r="H3" s="1448"/>
      <c r="I3" s="1448"/>
      <c r="J3" s="1448"/>
      <c r="K3" s="1448"/>
      <c r="L3" s="1448"/>
      <c r="M3" s="1448"/>
      <c r="N3" s="1448"/>
      <c r="O3" s="1448"/>
      <c r="P3" s="1448"/>
      <c r="Q3" s="1448"/>
      <c r="R3" s="1448"/>
      <c r="S3" s="1448"/>
      <c r="T3" s="1448"/>
      <c r="U3" s="1448"/>
      <c r="V3" s="1448"/>
      <c r="W3" s="61"/>
    </row>
    <row r="4" spans="1:23" ht="15" customHeight="1">
      <c r="A4" s="1580"/>
      <c r="B4" s="1449" t="s">
        <v>305</v>
      </c>
      <c r="C4" s="1449"/>
      <c r="D4" s="1449"/>
      <c r="E4" s="1449"/>
      <c r="F4" s="1449"/>
      <c r="G4" s="1449"/>
      <c r="H4" s="1449"/>
      <c r="I4" s="1449"/>
      <c r="J4" s="1449"/>
      <c r="K4" s="1449"/>
      <c r="L4" s="1449"/>
      <c r="M4" s="1449"/>
      <c r="N4" s="1449"/>
      <c r="O4" s="1449"/>
      <c r="P4" s="1449"/>
      <c r="Q4" s="1449"/>
      <c r="R4" s="1449"/>
      <c r="S4" s="1449"/>
      <c r="T4" s="1449"/>
      <c r="U4" s="1449"/>
      <c r="V4" s="1449"/>
    </row>
    <row r="5" spans="1:23">
      <c r="A5" s="1581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</row>
    <row r="6" spans="1:23">
      <c r="A6" s="1581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</row>
    <row r="7" spans="1:23">
      <c r="A7" s="1581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</row>
    <row r="8" spans="1:23">
      <c r="A8" s="1581"/>
    </row>
    <row r="9" spans="1:23" s="56" customFormat="1">
      <c r="A9" s="1581"/>
      <c r="B9" s="64" t="s">
        <v>255</v>
      </c>
      <c r="D9" s="64" t="s">
        <v>257</v>
      </c>
      <c r="F9" s="64" t="s">
        <v>258</v>
      </c>
      <c r="H9" s="1448" t="s">
        <v>319</v>
      </c>
      <c r="I9" s="1448"/>
      <c r="J9" s="1448"/>
      <c r="L9" s="67" t="s">
        <v>300</v>
      </c>
      <c r="M9" s="74"/>
      <c r="N9" s="74"/>
      <c r="O9" s="74"/>
      <c r="P9" s="74"/>
      <c r="Q9" s="74"/>
      <c r="R9" s="74"/>
      <c r="T9" s="64" t="s">
        <v>3</v>
      </c>
      <c r="V9" s="64" t="s">
        <v>261</v>
      </c>
      <c r="W9" s="61"/>
    </row>
    <row r="10" spans="1:23" s="56" customFormat="1">
      <c r="A10" s="1580"/>
      <c r="B10" s="80" t="s">
        <v>256</v>
      </c>
      <c r="C10" s="57"/>
      <c r="D10" s="64" t="s">
        <v>5</v>
      </c>
      <c r="F10" s="80" t="s">
        <v>259</v>
      </c>
      <c r="G10" s="57"/>
      <c r="H10" s="69"/>
      <c r="I10" s="69"/>
      <c r="J10" s="69"/>
      <c r="K10" s="57"/>
      <c r="L10" s="64" t="s">
        <v>301</v>
      </c>
      <c r="M10" s="74"/>
      <c r="N10" s="74"/>
      <c r="O10" s="74"/>
      <c r="P10" s="74"/>
      <c r="Q10" s="74"/>
      <c r="R10" s="74"/>
      <c r="T10" s="64" t="s">
        <v>10</v>
      </c>
      <c r="V10" s="64" t="s">
        <v>262</v>
      </c>
      <c r="W10" s="61"/>
    </row>
    <row r="11" spans="1:23">
      <c r="A11" s="1580"/>
      <c r="B11" s="80"/>
      <c r="D11" s="80" t="s">
        <v>12</v>
      </c>
      <c r="F11" s="80"/>
      <c r="H11" s="69"/>
      <c r="I11" s="69"/>
      <c r="J11" s="69"/>
      <c r="L11" s="68" t="s">
        <v>303</v>
      </c>
      <c r="M11" s="125"/>
      <c r="N11" s="125"/>
      <c r="O11" s="125"/>
      <c r="P11" s="125"/>
      <c r="Q11" s="125"/>
      <c r="R11" s="125"/>
      <c r="T11" s="80" t="s">
        <v>260</v>
      </c>
      <c r="V11" s="80" t="s">
        <v>263</v>
      </c>
    </row>
    <row r="12" spans="1:23">
      <c r="A12" s="1581"/>
      <c r="D12" s="80" t="s">
        <v>117</v>
      </c>
      <c r="H12" s="64" t="s">
        <v>266</v>
      </c>
      <c r="I12" s="56"/>
      <c r="J12" s="64" t="s">
        <v>270</v>
      </c>
      <c r="K12" s="56"/>
      <c r="L12" s="80" t="s">
        <v>302</v>
      </c>
      <c r="T12" s="80" t="s">
        <v>20</v>
      </c>
      <c r="V12" s="80" t="s">
        <v>264</v>
      </c>
    </row>
    <row r="13" spans="1:23">
      <c r="A13" s="1581"/>
      <c r="H13" s="64" t="s">
        <v>267</v>
      </c>
      <c r="I13" s="56"/>
      <c r="J13" s="64" t="s">
        <v>271</v>
      </c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80" t="s">
        <v>265</v>
      </c>
    </row>
    <row r="14" spans="1:23" s="56" customFormat="1">
      <c r="A14" s="1581"/>
      <c r="B14" s="57"/>
      <c r="C14" s="57"/>
      <c r="D14" s="57"/>
      <c r="E14" s="57"/>
      <c r="F14" s="57"/>
      <c r="G14" s="57"/>
      <c r="H14" s="80" t="s">
        <v>268</v>
      </c>
      <c r="I14" s="57"/>
      <c r="J14" s="80" t="s">
        <v>272</v>
      </c>
      <c r="K14" s="57"/>
      <c r="L14" s="64" t="s">
        <v>29</v>
      </c>
      <c r="N14" s="64" t="s">
        <v>273</v>
      </c>
      <c r="O14" s="61"/>
      <c r="P14" s="1585" t="s">
        <v>167</v>
      </c>
      <c r="Q14" s="1585"/>
      <c r="R14" s="1585"/>
      <c r="W14" s="61"/>
    </row>
    <row r="15" spans="1:23">
      <c r="A15" s="1580"/>
      <c r="B15" s="56"/>
      <c r="C15" s="56"/>
      <c r="D15" s="56"/>
      <c r="E15" s="56"/>
      <c r="F15" s="56"/>
      <c r="G15" s="56"/>
      <c r="H15" s="80" t="s">
        <v>269</v>
      </c>
      <c r="J15" s="80" t="s">
        <v>248</v>
      </c>
      <c r="L15" s="80" t="s">
        <v>30</v>
      </c>
      <c r="N15" s="64" t="s">
        <v>274</v>
      </c>
      <c r="O15" s="56"/>
      <c r="P15" s="1582" t="s">
        <v>278</v>
      </c>
      <c r="Q15" s="1582"/>
      <c r="R15" s="1582"/>
    </row>
    <row r="16" spans="1:23" s="56" customFormat="1">
      <c r="A16" s="1581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64" t="s">
        <v>275</v>
      </c>
      <c r="W16" s="61"/>
    </row>
    <row r="17" spans="1:23" s="56" customFormat="1">
      <c r="A17" s="1580"/>
      <c r="F17" s="59" t="s">
        <v>249</v>
      </c>
      <c r="H17" s="59" t="s">
        <v>249</v>
      </c>
      <c r="J17" s="59" t="s">
        <v>249</v>
      </c>
      <c r="N17" s="80" t="s">
        <v>276</v>
      </c>
      <c r="O17" s="57"/>
      <c r="P17" s="59" t="s">
        <v>279</v>
      </c>
      <c r="Q17" s="59"/>
      <c r="R17" s="59" t="s">
        <v>194</v>
      </c>
      <c r="T17" s="59" t="s">
        <v>249</v>
      </c>
      <c r="U17" s="64"/>
      <c r="V17" s="59" t="s">
        <v>249</v>
      </c>
      <c r="W17" s="61"/>
    </row>
    <row r="18" spans="1:23">
      <c r="A18" s="1580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80" t="s">
        <v>277</v>
      </c>
      <c r="P18" s="58" t="s">
        <v>297</v>
      </c>
      <c r="Q18" s="81"/>
      <c r="R18" s="58" t="s">
        <v>298</v>
      </c>
    </row>
    <row r="19" spans="1:23">
      <c r="A19" s="1581"/>
    </row>
    <row r="20" spans="1:23">
      <c r="A20" s="1581"/>
    </row>
    <row r="21" spans="1:23" s="56" customFormat="1" ht="9" customHeight="1">
      <c r="A21" s="1581"/>
      <c r="B21" s="1583" t="s">
        <v>246</v>
      </c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61"/>
    </row>
    <row r="22" spans="1:23" s="56" customFormat="1">
      <c r="A22" s="1580"/>
      <c r="B22" s="1446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</row>
    <row r="23" spans="1:23" s="56" customFormat="1" ht="9" customHeight="1">
      <c r="A23" s="1580"/>
      <c r="B23" s="1584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1"/>
    </row>
    <row r="24" spans="1:23" s="56" customFormat="1">
      <c r="A24" s="1580"/>
      <c r="W24" s="61"/>
    </row>
    <row r="25" spans="1:23" s="56" customFormat="1">
      <c r="A25" s="1580"/>
      <c r="B25" s="64" t="s">
        <v>280</v>
      </c>
      <c r="W25" s="61"/>
    </row>
    <row r="26" spans="1:23" s="56" customFormat="1">
      <c r="A26" s="1580"/>
      <c r="B26" s="64" t="s">
        <v>281</v>
      </c>
      <c r="W26" s="61"/>
    </row>
    <row r="27" spans="1:23">
      <c r="A27" s="1580"/>
      <c r="B27" s="80" t="s">
        <v>282</v>
      </c>
    </row>
    <row r="28" spans="1:23">
      <c r="A28" s="1581"/>
      <c r="B28" s="80" t="s">
        <v>299</v>
      </c>
    </row>
    <row r="29" spans="1:23">
      <c r="A29" s="1581"/>
      <c r="B29" s="80" t="s">
        <v>288</v>
      </c>
    </row>
    <row r="30" spans="1:23">
      <c r="A30" s="1581"/>
      <c r="B30" s="80"/>
    </row>
    <row r="31" spans="1:23">
      <c r="A31" s="1581"/>
    </row>
    <row r="32" spans="1:23" s="56" customFormat="1">
      <c r="A32" s="1581"/>
      <c r="B32" s="64" t="s">
        <v>283</v>
      </c>
      <c r="W32" s="61"/>
    </row>
    <row r="33" spans="1:23" s="56" customFormat="1">
      <c r="A33" s="1580"/>
      <c r="B33" s="64" t="s">
        <v>284</v>
      </c>
      <c r="W33" s="61"/>
    </row>
    <row r="34" spans="1:23" s="56" customFormat="1">
      <c r="A34" s="1580"/>
      <c r="B34" s="64" t="s">
        <v>285</v>
      </c>
      <c r="W34" s="61"/>
    </row>
    <row r="35" spans="1:23">
      <c r="A35" s="1580"/>
      <c r="B35" s="80" t="s">
        <v>286</v>
      </c>
    </row>
    <row r="36" spans="1:23">
      <c r="A36" s="1581"/>
      <c r="B36" s="80" t="s">
        <v>287</v>
      </c>
    </row>
    <row r="37" spans="1:23">
      <c r="A37" s="1581"/>
      <c r="B37" s="80" t="s">
        <v>288</v>
      </c>
    </row>
    <row r="38" spans="1:23">
      <c r="A38" s="1581"/>
      <c r="B38" s="80"/>
    </row>
    <row r="39" spans="1:23">
      <c r="A39" s="1581"/>
    </row>
    <row r="40" spans="1:23" s="56" customFormat="1">
      <c r="A40" s="1581"/>
      <c r="B40" s="64" t="s">
        <v>289</v>
      </c>
      <c r="W40" s="61"/>
    </row>
    <row r="41" spans="1:23" s="56" customFormat="1">
      <c r="A41" s="1580"/>
      <c r="B41" s="64" t="s">
        <v>290</v>
      </c>
      <c r="W41" s="61"/>
    </row>
    <row r="42" spans="1:23">
      <c r="A42" s="1580"/>
      <c r="B42" s="80" t="s">
        <v>291</v>
      </c>
    </row>
    <row r="43" spans="1:23">
      <c r="A43" s="1581"/>
      <c r="B43" s="80" t="s">
        <v>292</v>
      </c>
    </row>
    <row r="44" spans="1:23">
      <c r="A44" s="1581"/>
      <c r="B44" s="80"/>
    </row>
    <row r="45" spans="1:23">
      <c r="A45" s="1581"/>
    </row>
    <row r="46" spans="1:23" s="56" customFormat="1">
      <c r="A46" s="1581"/>
      <c r="B46" s="64" t="s">
        <v>293</v>
      </c>
      <c r="W46" s="61"/>
    </row>
    <row r="47" spans="1:23" s="56" customFormat="1">
      <c r="A47" s="1580"/>
      <c r="B47" s="64" t="s">
        <v>294</v>
      </c>
      <c r="W47" s="61"/>
    </row>
    <row r="48" spans="1:23">
      <c r="A48" s="1580"/>
      <c r="B48" s="80" t="s">
        <v>295</v>
      </c>
    </row>
    <row r="49" spans="1:22">
      <c r="A49" s="1581"/>
      <c r="B49" s="80" t="s">
        <v>296</v>
      </c>
    </row>
    <row r="50" spans="1:22">
      <c r="A50" s="1581"/>
    </row>
    <row r="51" spans="1:22">
      <c r="A51" s="1581"/>
    </row>
    <row r="52" spans="1:22">
      <c r="A52" s="1581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</row>
    <row r="53" spans="1:22">
      <c r="A53" s="1581"/>
    </row>
    <row r="54" spans="1:22">
      <c r="A54" s="1581"/>
    </row>
    <row r="55" spans="1:22">
      <c r="A55" s="1581"/>
    </row>
    <row r="56" spans="1:22">
      <c r="A56" s="1581"/>
    </row>
    <row r="57" spans="1:22">
      <c r="A57" s="1581"/>
    </row>
    <row r="58" spans="1:22">
      <c r="A58" s="1581"/>
    </row>
    <row r="59" spans="1:22">
      <c r="A59" s="1581"/>
    </row>
    <row r="60" spans="1:22">
      <c r="A60" s="1581"/>
    </row>
  </sheetData>
  <mergeCells count="7">
    <mergeCell ref="A1:A60"/>
    <mergeCell ref="H9:J9"/>
    <mergeCell ref="P15:R15"/>
    <mergeCell ref="B21:B23"/>
    <mergeCell ref="B3:V3"/>
    <mergeCell ref="B4:V4"/>
    <mergeCell ref="P14:R14"/>
  </mergeCells>
  <phoneticPr fontId="26" type="noConversion"/>
  <pageMargins left="0.62" right="0.57999999999999996" top="0.5" bottom="0.5" header="0.5" footer="0.5"/>
  <pageSetup scale="72" orientation="landscape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dimension ref="A1:H41"/>
  <sheetViews>
    <sheetView workbookViewId="0">
      <selection activeCell="O16" sqref="O16"/>
    </sheetView>
  </sheetViews>
  <sheetFormatPr defaultRowHeight="12.75"/>
  <cols>
    <col min="1" max="1" width="8.85546875" customWidth="1"/>
    <col min="2" max="2" width="17" customWidth="1"/>
    <col min="3" max="3" width="22.28515625" customWidth="1"/>
    <col min="4" max="4" width="18" customWidth="1"/>
    <col min="5" max="5" width="20.85546875" customWidth="1"/>
    <col min="6" max="6" width="18.42578125" customWidth="1"/>
  </cols>
  <sheetData>
    <row r="1" spans="1:8">
      <c r="A1" s="1442">
        <v>12</v>
      </c>
    </row>
    <row r="2" spans="1:8" ht="26.25" customHeight="1">
      <c r="A2" s="1442"/>
      <c r="B2" s="1552" t="s">
        <v>324</v>
      </c>
      <c r="C2" s="1552"/>
      <c r="D2" s="1552"/>
      <c r="E2" s="1552"/>
      <c r="F2" s="1552"/>
      <c r="G2" s="1552"/>
      <c r="H2" s="1552"/>
    </row>
    <row r="3" spans="1:8" ht="26.25" customHeight="1">
      <c r="A3" s="1442"/>
      <c r="B3" s="1552" t="s">
        <v>328</v>
      </c>
      <c r="C3" s="1552"/>
      <c r="D3" s="1552"/>
      <c r="E3" s="1552"/>
      <c r="F3" s="1552"/>
      <c r="G3" s="1552"/>
      <c r="H3" s="1552"/>
    </row>
    <row r="4" spans="1:8" ht="12.75" customHeight="1">
      <c r="A4" s="1442"/>
      <c r="B4" s="34"/>
      <c r="C4" s="34"/>
      <c r="D4" s="34"/>
      <c r="E4" s="34"/>
      <c r="F4" s="34"/>
      <c r="G4" s="34"/>
      <c r="H4" s="34"/>
    </row>
    <row r="5" spans="1:8" ht="12.75" customHeight="1">
      <c r="A5" s="1442"/>
      <c r="B5" s="40"/>
      <c r="C5" s="40"/>
      <c r="D5" s="40"/>
      <c r="E5" s="40"/>
      <c r="F5" s="40"/>
      <c r="G5" s="40"/>
      <c r="H5" s="40"/>
    </row>
    <row r="6" spans="1:8">
      <c r="A6" s="1442"/>
      <c r="B6" s="2" t="s">
        <v>320</v>
      </c>
      <c r="C6" s="2" t="s">
        <v>321</v>
      </c>
      <c r="D6" s="2" t="s">
        <v>322</v>
      </c>
      <c r="E6" s="1552" t="s">
        <v>323</v>
      </c>
      <c r="F6" s="1552"/>
      <c r="G6" s="6"/>
      <c r="H6" s="6"/>
    </row>
    <row r="7" spans="1:8">
      <c r="A7" s="1442"/>
      <c r="B7" s="6"/>
      <c r="C7" s="6"/>
      <c r="D7" s="6"/>
      <c r="E7" s="34"/>
      <c r="F7" s="34"/>
      <c r="G7" s="6"/>
      <c r="H7" s="6"/>
    </row>
    <row r="8" spans="1:8">
      <c r="A8" s="1442"/>
      <c r="B8" s="6"/>
      <c r="C8" s="6"/>
      <c r="D8" s="6"/>
      <c r="E8" s="40"/>
      <c r="F8" s="40"/>
      <c r="G8" s="6"/>
      <c r="H8" s="6"/>
    </row>
    <row r="9" spans="1:8">
      <c r="A9" s="1442"/>
      <c r="B9" s="6"/>
      <c r="C9" s="2"/>
      <c r="D9" s="2"/>
      <c r="E9" s="2" t="s">
        <v>325</v>
      </c>
      <c r="F9" s="2" t="s">
        <v>326</v>
      </c>
      <c r="G9" s="6"/>
      <c r="H9" s="6"/>
    </row>
    <row r="10" spans="1:8">
      <c r="A10" s="1442"/>
      <c r="B10" s="6"/>
      <c r="C10" s="2" t="s">
        <v>327</v>
      </c>
      <c r="D10" s="2" t="s">
        <v>327</v>
      </c>
      <c r="E10" s="2" t="s">
        <v>327</v>
      </c>
      <c r="F10" s="2" t="s">
        <v>327</v>
      </c>
      <c r="G10" s="6"/>
      <c r="H10" s="6"/>
    </row>
    <row r="11" spans="1:8">
      <c r="A11" s="1442"/>
      <c r="B11" s="8" t="s">
        <v>329</v>
      </c>
    </row>
    <row r="12" spans="1:8">
      <c r="A12" s="1442"/>
      <c r="B12" s="4"/>
      <c r="C12" s="4"/>
      <c r="D12" s="4"/>
      <c r="E12" s="4"/>
      <c r="F12" s="4"/>
      <c r="G12" s="4"/>
      <c r="H12" s="4"/>
    </row>
    <row r="13" spans="1:8">
      <c r="A13" s="1442"/>
    </row>
    <row r="14" spans="1:8">
      <c r="A14" s="1442"/>
    </row>
    <row r="15" spans="1:8">
      <c r="A15" s="1442"/>
    </row>
    <row r="16" spans="1:8">
      <c r="A16" s="1442"/>
    </row>
    <row r="17" spans="1:8">
      <c r="A17" s="1442"/>
    </row>
    <row r="18" spans="1:8">
      <c r="A18" s="1442"/>
    </row>
    <row r="19" spans="1:8">
      <c r="A19" s="1442"/>
    </row>
    <row r="20" spans="1:8">
      <c r="A20" s="1442"/>
    </row>
    <row r="21" spans="1:8">
      <c r="A21" s="1442"/>
    </row>
    <row r="22" spans="1:8">
      <c r="A22" s="1442"/>
    </row>
    <row r="23" spans="1:8">
      <c r="A23" s="1442"/>
    </row>
    <row r="24" spans="1:8">
      <c r="A24" s="1442"/>
    </row>
    <row r="25" spans="1:8">
      <c r="A25" s="1442"/>
    </row>
    <row r="26" spans="1:8">
      <c r="A26" s="1442"/>
    </row>
    <row r="27" spans="1:8">
      <c r="A27" s="1442"/>
    </row>
    <row r="28" spans="1:8">
      <c r="A28" s="1442"/>
    </row>
    <row r="29" spans="1:8">
      <c r="A29" s="1442"/>
    </row>
    <row r="30" spans="1:8">
      <c r="A30" s="1442"/>
    </row>
    <row r="31" spans="1:8">
      <c r="A31" s="1442"/>
    </row>
    <row r="32" spans="1:8">
      <c r="A32" s="1442"/>
      <c r="B32" s="4"/>
      <c r="C32" s="4"/>
      <c r="D32" s="4"/>
      <c r="E32" s="4"/>
      <c r="F32" s="4"/>
      <c r="G32" s="4"/>
      <c r="H32" s="4"/>
    </row>
    <row r="33" spans="1:1">
      <c r="A33" s="1442"/>
    </row>
    <row r="34" spans="1:1">
      <c r="A34" s="1442"/>
    </row>
    <row r="35" spans="1:1">
      <c r="A35" s="1442"/>
    </row>
    <row r="36" spans="1:1">
      <c r="A36" s="1442"/>
    </row>
    <row r="37" spans="1:1">
      <c r="A37" s="1442"/>
    </row>
    <row r="38" spans="1:1">
      <c r="A38" s="1442"/>
    </row>
    <row r="39" spans="1:1">
      <c r="A39" s="1442"/>
    </row>
    <row r="40" spans="1:1">
      <c r="A40" s="1442"/>
    </row>
    <row r="41" spans="1:1">
      <c r="A41" s="1442"/>
    </row>
  </sheetData>
  <mergeCells count="4">
    <mergeCell ref="E6:F6"/>
    <mergeCell ref="B2:H2"/>
    <mergeCell ref="B3:H3"/>
    <mergeCell ref="A1:A41"/>
  </mergeCells>
  <phoneticPr fontId="26" type="noConversion"/>
  <pageMargins left="0.34" right="0.34" top="0.5" bottom="0.5" header="0.5" footer="0.5"/>
  <pageSetup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dimension ref="A1:J42"/>
  <sheetViews>
    <sheetView workbookViewId="0">
      <selection activeCell="O16" sqref="O16"/>
    </sheetView>
  </sheetViews>
  <sheetFormatPr defaultRowHeight="12.75"/>
  <cols>
    <col min="1" max="1" width="15" style="22" customWidth="1"/>
    <col min="2" max="10" width="12.7109375" style="22" customWidth="1"/>
    <col min="11" max="16384" width="9.140625" style="22"/>
  </cols>
  <sheetData>
    <row r="1" spans="1:10">
      <c r="A1" s="1552" t="s">
        <v>330</v>
      </c>
      <c r="B1" s="1552"/>
      <c r="C1" s="1552"/>
      <c r="D1" s="1552"/>
      <c r="E1" s="1552"/>
      <c r="F1" s="1552"/>
      <c r="G1" s="1552"/>
      <c r="H1" s="1552"/>
      <c r="I1" s="1552"/>
      <c r="J1" s="1552"/>
    </row>
    <row r="2" spans="1:10">
      <c r="A2" s="1553" t="s">
        <v>331</v>
      </c>
      <c r="B2" s="1553"/>
      <c r="C2" s="1553"/>
      <c r="D2" s="1553"/>
      <c r="E2" s="1553"/>
      <c r="F2" s="1553"/>
      <c r="G2" s="1553"/>
      <c r="H2" s="1553"/>
      <c r="I2" s="1553"/>
      <c r="J2" s="1553"/>
    </row>
    <row r="4" spans="1:10">
      <c r="A4" s="6" t="s">
        <v>332</v>
      </c>
      <c r="B4" s="6"/>
      <c r="C4" s="1552" t="s">
        <v>357</v>
      </c>
      <c r="D4" s="1552"/>
      <c r="E4" s="1552"/>
      <c r="F4" s="1552"/>
      <c r="G4" s="1552"/>
      <c r="H4" s="1552"/>
      <c r="I4" s="1552"/>
      <c r="J4" s="1552"/>
    </row>
    <row r="5" spans="1:10">
      <c r="A5" s="6"/>
      <c r="B5" s="6"/>
      <c r="C5" s="10"/>
      <c r="D5" s="10"/>
      <c r="E5" s="10"/>
      <c r="F5" s="10"/>
      <c r="G5" s="10"/>
      <c r="H5" s="10"/>
      <c r="I5" s="26"/>
      <c r="J5" s="26"/>
    </row>
    <row r="6" spans="1:10">
      <c r="A6" s="6"/>
      <c r="B6" s="6"/>
      <c r="C6" s="13"/>
      <c r="D6" s="13"/>
      <c r="E6" s="13"/>
      <c r="F6" s="13"/>
      <c r="G6" s="13"/>
      <c r="H6" s="13"/>
      <c r="I6" s="25"/>
      <c r="J6" s="25"/>
    </row>
    <row r="7" spans="1:10">
      <c r="B7" s="22" t="s">
        <v>29</v>
      </c>
      <c r="C7" s="22" t="s">
        <v>333</v>
      </c>
      <c r="D7" s="22" t="s">
        <v>334</v>
      </c>
      <c r="E7" s="22" t="s">
        <v>335</v>
      </c>
      <c r="F7" s="22" t="s">
        <v>336</v>
      </c>
      <c r="G7" s="22" t="s">
        <v>337</v>
      </c>
      <c r="H7" s="22" t="s">
        <v>338</v>
      </c>
      <c r="I7" s="22" t="s">
        <v>340</v>
      </c>
      <c r="J7" s="22" t="s">
        <v>142</v>
      </c>
    </row>
    <row r="8" spans="1:10">
      <c r="H8" s="22" t="s">
        <v>339</v>
      </c>
      <c r="I8" s="22" t="s">
        <v>341</v>
      </c>
    </row>
    <row r="9" spans="1:10">
      <c r="A9" s="8" t="s">
        <v>342</v>
      </c>
      <c r="B9" s="6" t="s">
        <v>327</v>
      </c>
      <c r="C9" s="6" t="s">
        <v>327</v>
      </c>
      <c r="D9" s="6" t="s">
        <v>327</v>
      </c>
      <c r="E9" s="6" t="s">
        <v>327</v>
      </c>
      <c r="F9" s="6" t="s">
        <v>327</v>
      </c>
      <c r="G9" s="6" t="s">
        <v>327</v>
      </c>
      <c r="H9" s="6" t="s">
        <v>327</v>
      </c>
      <c r="I9" s="6" t="s">
        <v>327</v>
      </c>
      <c r="J9" s="6" t="s">
        <v>327</v>
      </c>
    </row>
    <row r="10" spans="1:10">
      <c r="A10" s="26"/>
      <c r="B10" s="26"/>
      <c r="C10" s="26"/>
      <c r="D10" s="26"/>
      <c r="E10" s="26"/>
      <c r="F10" s="26"/>
      <c r="G10" s="26"/>
      <c r="H10" s="26"/>
      <c r="I10" s="26"/>
      <c r="J10" s="26"/>
    </row>
    <row r="11" spans="1:10" ht="8.25" customHeight="1"/>
    <row r="12" spans="1:10" ht="13.5" customHeight="1">
      <c r="A12" s="6" t="s">
        <v>343</v>
      </c>
      <c r="B12" s="22" t="s">
        <v>344</v>
      </c>
      <c r="C12" s="22" t="s">
        <v>344</v>
      </c>
      <c r="D12" s="22" t="s">
        <v>344</v>
      </c>
      <c r="E12" s="22" t="s">
        <v>344</v>
      </c>
      <c r="F12" s="22" t="s">
        <v>344</v>
      </c>
      <c r="G12" s="22" t="s">
        <v>344</v>
      </c>
      <c r="H12" s="22" t="s">
        <v>344</v>
      </c>
      <c r="I12" s="22" t="s">
        <v>344</v>
      </c>
      <c r="J12" s="22" t="s">
        <v>344</v>
      </c>
    </row>
    <row r="13" spans="1:10" ht="9" customHeight="1" thickBot="1">
      <c r="A13" s="129"/>
      <c r="B13" s="129"/>
      <c r="C13" s="129"/>
      <c r="D13" s="129"/>
      <c r="E13" s="129"/>
      <c r="F13" s="129"/>
      <c r="G13" s="129"/>
      <c r="H13" s="129"/>
      <c r="I13" s="129"/>
      <c r="J13" s="129"/>
    </row>
    <row r="14" spans="1:10" ht="13.5" thickTop="1"/>
    <row r="15" spans="1:10">
      <c r="A15" s="22">
        <v>10121101001</v>
      </c>
    </row>
    <row r="16" spans="1:10">
      <c r="A16" s="22">
        <v>40121101002</v>
      </c>
    </row>
    <row r="17" spans="1:1">
      <c r="A17" s="22">
        <v>70121101003</v>
      </c>
    </row>
    <row r="18" spans="1:1">
      <c r="A18" s="22">
        <v>40121102001</v>
      </c>
    </row>
    <row r="21" spans="1:1">
      <c r="A21" s="130" t="s">
        <v>346</v>
      </c>
    </row>
    <row r="22" spans="1:1">
      <c r="A22" s="22">
        <v>30121201002</v>
      </c>
    </row>
    <row r="23" spans="1:1">
      <c r="A23" s="22">
        <v>60121201003</v>
      </c>
    </row>
    <row r="24" spans="1:1">
      <c r="A24" s="22">
        <v>50121101007</v>
      </c>
    </row>
    <row r="27" spans="1:1">
      <c r="A27" s="22" t="s">
        <v>345</v>
      </c>
    </row>
    <row r="28" spans="1:1">
      <c r="A28" s="22" t="s">
        <v>345</v>
      </c>
    </row>
    <row r="29" spans="1:1">
      <c r="A29" s="22" t="s">
        <v>345</v>
      </c>
    </row>
    <row r="31" spans="1:1">
      <c r="A31" s="22">
        <v>30121901001</v>
      </c>
    </row>
    <row r="34" spans="1:10">
      <c r="A34" s="22" t="s">
        <v>345</v>
      </c>
    </row>
    <row r="37" spans="1:10">
      <c r="A37" s="26"/>
      <c r="B37" s="26"/>
      <c r="C37" s="26"/>
      <c r="D37" s="26"/>
      <c r="E37" s="26"/>
      <c r="F37" s="26"/>
      <c r="G37" s="26"/>
      <c r="H37" s="26"/>
      <c r="I37" s="26"/>
      <c r="J37" s="26"/>
    </row>
    <row r="38" spans="1:10" ht="9" customHeight="1"/>
    <row r="39" spans="1:10">
      <c r="A39" s="22" t="s">
        <v>347</v>
      </c>
      <c r="D39" s="22" t="s">
        <v>348</v>
      </c>
      <c r="F39" s="22" t="s">
        <v>352</v>
      </c>
    </row>
    <row r="40" spans="1:10">
      <c r="D40" s="22" t="s">
        <v>349</v>
      </c>
      <c r="F40" s="22" t="s">
        <v>353</v>
      </c>
    </row>
    <row r="41" spans="1:10">
      <c r="D41" s="22" t="s">
        <v>350</v>
      </c>
      <c r="F41" s="22" t="s">
        <v>354</v>
      </c>
    </row>
    <row r="42" spans="1:10">
      <c r="A42" s="22" t="s">
        <v>356</v>
      </c>
      <c r="D42" s="22" t="s">
        <v>351</v>
      </c>
      <c r="F42" s="22" t="s">
        <v>355</v>
      </c>
    </row>
  </sheetData>
  <mergeCells count="3">
    <mergeCell ref="C4:J4"/>
    <mergeCell ref="A1:J1"/>
    <mergeCell ref="A2:J2"/>
  </mergeCells>
  <phoneticPr fontId="26" type="noConversion"/>
  <pageMargins left="0.34" right="0.34" top="0.5" bottom="0.5" header="0.5" footer="0.5"/>
  <pageSetup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dimension ref="A1:K44"/>
  <sheetViews>
    <sheetView workbookViewId="0">
      <selection activeCell="O16" sqref="O16"/>
    </sheetView>
  </sheetViews>
  <sheetFormatPr defaultRowHeight="12.75"/>
  <cols>
    <col min="1" max="1" width="8.7109375" style="22" customWidth="1"/>
    <col min="2" max="2" width="15" style="22" customWidth="1"/>
    <col min="3" max="11" width="12.7109375" style="22" customWidth="1"/>
    <col min="12" max="16384" width="9.140625" style="22"/>
  </cols>
  <sheetData>
    <row r="1" spans="1:11">
      <c r="A1" s="1586"/>
      <c r="B1" s="1552" t="s">
        <v>358</v>
      </c>
      <c r="C1" s="1552"/>
      <c r="D1" s="1552"/>
      <c r="E1" s="1552"/>
      <c r="F1" s="1552"/>
      <c r="G1" s="1552"/>
      <c r="H1" s="1552"/>
      <c r="I1" s="1552"/>
      <c r="J1" s="1552"/>
      <c r="K1" s="1552"/>
    </row>
    <row r="2" spans="1:11">
      <c r="A2" s="1586"/>
      <c r="B2" s="1553" t="s">
        <v>331</v>
      </c>
      <c r="C2" s="1553"/>
      <c r="D2" s="1553"/>
      <c r="E2" s="1553"/>
      <c r="F2" s="1553"/>
      <c r="G2" s="1553"/>
      <c r="H2" s="1553"/>
      <c r="I2" s="1553"/>
      <c r="J2" s="1553"/>
      <c r="K2" s="1553"/>
    </row>
    <row r="3" spans="1:11">
      <c r="A3" s="1586"/>
    </row>
    <row r="4" spans="1:11">
      <c r="A4" s="1586"/>
      <c r="B4" s="6" t="s">
        <v>332</v>
      </c>
      <c r="C4" s="6"/>
      <c r="D4" s="1552" t="s">
        <v>359</v>
      </c>
      <c r="E4" s="1552"/>
      <c r="F4" s="1552"/>
      <c r="G4" s="1552"/>
      <c r="H4" s="1552"/>
      <c r="I4" s="1552"/>
      <c r="J4" s="1552"/>
      <c r="K4" s="1552"/>
    </row>
    <row r="5" spans="1:11">
      <c r="A5" s="1586"/>
      <c r="B5" s="6"/>
      <c r="C5" s="6"/>
      <c r="D5" s="10"/>
      <c r="E5" s="10"/>
      <c r="F5" s="10"/>
      <c r="G5" s="10"/>
      <c r="H5" s="10"/>
      <c r="I5" s="10"/>
      <c r="J5" s="26"/>
      <c r="K5" s="26"/>
    </row>
    <row r="6" spans="1:11">
      <c r="A6" s="1586"/>
      <c r="B6" s="6"/>
      <c r="C6" s="6"/>
      <c r="D6" s="13"/>
      <c r="E6" s="13"/>
      <c r="F6" s="13"/>
      <c r="G6" s="13"/>
      <c r="H6" s="13"/>
      <c r="I6" s="13"/>
      <c r="J6" s="25"/>
      <c r="K6" s="25"/>
    </row>
    <row r="7" spans="1:11">
      <c r="A7" s="1586"/>
      <c r="C7" s="22" t="s">
        <v>29</v>
      </c>
      <c r="D7" s="22" t="s">
        <v>360</v>
      </c>
      <c r="E7" s="22" t="s">
        <v>361</v>
      </c>
      <c r="F7" s="22" t="s">
        <v>363</v>
      </c>
      <c r="G7" s="22" t="s">
        <v>364</v>
      </c>
      <c r="H7" s="22" t="s">
        <v>337</v>
      </c>
      <c r="I7" s="22" t="s">
        <v>366</v>
      </c>
      <c r="J7" s="22" t="s">
        <v>142</v>
      </c>
    </row>
    <row r="8" spans="1:11">
      <c r="A8" s="1586"/>
      <c r="E8" s="22" t="s">
        <v>362</v>
      </c>
      <c r="G8" s="22" t="s">
        <v>365</v>
      </c>
    </row>
    <row r="9" spans="1:11">
      <c r="A9" s="1586"/>
      <c r="B9" s="8" t="s">
        <v>342</v>
      </c>
      <c r="C9" s="6" t="s">
        <v>327</v>
      </c>
      <c r="D9" s="6" t="s">
        <v>327</v>
      </c>
      <c r="E9" s="6" t="s">
        <v>327</v>
      </c>
      <c r="F9" s="6" t="s">
        <v>327</v>
      </c>
      <c r="G9" s="6" t="s">
        <v>327</v>
      </c>
      <c r="H9" s="6" t="s">
        <v>327</v>
      </c>
      <c r="I9" s="6" t="s">
        <v>327</v>
      </c>
      <c r="J9" s="6" t="s">
        <v>327</v>
      </c>
    </row>
    <row r="10" spans="1:11">
      <c r="A10" s="1586"/>
      <c r="B10" s="26"/>
      <c r="C10" s="26"/>
      <c r="D10" s="26"/>
      <c r="E10" s="26"/>
      <c r="F10" s="26"/>
      <c r="G10" s="26"/>
      <c r="H10" s="26"/>
      <c r="I10" s="26"/>
      <c r="J10" s="26"/>
      <c r="K10" s="26"/>
    </row>
    <row r="11" spans="1:11" ht="8.25" customHeight="1">
      <c r="A11" s="1586"/>
    </row>
    <row r="12" spans="1:11" ht="13.5" customHeight="1">
      <c r="A12" s="1586"/>
      <c r="B12" s="6" t="s">
        <v>343</v>
      </c>
      <c r="C12" s="22" t="s">
        <v>344</v>
      </c>
      <c r="D12" s="22" t="s">
        <v>344</v>
      </c>
      <c r="E12" s="22" t="s">
        <v>344</v>
      </c>
      <c r="F12" s="22" t="s">
        <v>344</v>
      </c>
      <c r="G12" s="22" t="s">
        <v>344</v>
      </c>
      <c r="H12" s="22" t="s">
        <v>344</v>
      </c>
      <c r="I12" s="22" t="s">
        <v>344</v>
      </c>
      <c r="J12" s="22" t="s">
        <v>344</v>
      </c>
      <c r="K12" s="22" t="s">
        <v>344</v>
      </c>
    </row>
    <row r="13" spans="1:11" ht="9" customHeight="1" thickBot="1">
      <c r="A13" s="1586"/>
      <c r="B13" s="129"/>
      <c r="C13" s="129"/>
      <c r="D13" s="129"/>
      <c r="E13" s="129"/>
      <c r="F13" s="129"/>
      <c r="G13" s="129"/>
      <c r="H13" s="129"/>
      <c r="I13" s="129"/>
      <c r="J13" s="129"/>
      <c r="K13" s="129"/>
    </row>
    <row r="14" spans="1:11" ht="13.5" thickTop="1">
      <c r="A14" s="1586"/>
    </row>
    <row r="15" spans="1:11">
      <c r="A15" s="1586"/>
      <c r="B15" s="130" t="s">
        <v>367</v>
      </c>
    </row>
    <row r="16" spans="1:11">
      <c r="A16" s="1586"/>
      <c r="B16" s="22">
        <v>30500101002</v>
      </c>
    </row>
    <row r="17" spans="1:2">
      <c r="A17" s="1586"/>
      <c r="B17" s="22">
        <v>60500101003</v>
      </c>
    </row>
    <row r="18" spans="1:2">
      <c r="A18" s="1586"/>
      <c r="B18" s="22" t="s">
        <v>345</v>
      </c>
    </row>
    <row r="19" spans="1:2">
      <c r="A19" s="1586"/>
    </row>
    <row r="20" spans="1:2">
      <c r="A20" s="1586"/>
    </row>
    <row r="21" spans="1:2">
      <c r="A21" s="1586"/>
      <c r="B21" s="130">
        <v>90500201001</v>
      </c>
    </row>
    <row r="22" spans="1:2">
      <c r="A22" s="1586"/>
      <c r="B22" s="22">
        <v>20500201002</v>
      </c>
    </row>
    <row r="23" spans="1:2">
      <c r="A23" s="1586"/>
    </row>
    <row r="24" spans="1:2">
      <c r="A24" s="1586"/>
    </row>
    <row r="25" spans="1:2">
      <c r="A25" s="1586"/>
      <c r="B25" s="22" t="s">
        <v>345</v>
      </c>
    </row>
    <row r="26" spans="1:2">
      <c r="A26" s="1586"/>
      <c r="B26" s="22" t="s">
        <v>345</v>
      </c>
    </row>
    <row r="27" spans="1:2">
      <c r="A27" s="1586"/>
      <c r="B27" s="22" t="s">
        <v>345</v>
      </c>
    </row>
    <row r="28" spans="1:2">
      <c r="A28" s="1586"/>
      <c r="B28" s="22" t="s">
        <v>345</v>
      </c>
    </row>
    <row r="29" spans="1:2">
      <c r="A29" s="1586"/>
    </row>
    <row r="30" spans="1:2">
      <c r="A30" s="1586"/>
    </row>
    <row r="31" spans="1:2">
      <c r="A31" s="1586"/>
      <c r="B31" s="22">
        <v>20500901001</v>
      </c>
    </row>
    <row r="32" spans="1:2">
      <c r="A32" s="1586"/>
      <c r="B32" s="22" t="s">
        <v>345</v>
      </c>
    </row>
    <row r="33" spans="1:11">
      <c r="A33" s="1586"/>
      <c r="B33" s="22" t="s">
        <v>345</v>
      </c>
    </row>
    <row r="34" spans="1:11">
      <c r="A34" s="1586"/>
    </row>
    <row r="35" spans="1:11">
      <c r="A35" s="1586"/>
    </row>
    <row r="36" spans="1:11">
      <c r="A36" s="1586"/>
      <c r="B36" s="22" t="s">
        <v>345</v>
      </c>
    </row>
    <row r="37" spans="1:11">
      <c r="A37" s="1586"/>
      <c r="B37" s="26"/>
      <c r="C37" s="26"/>
      <c r="D37" s="26"/>
      <c r="E37" s="26"/>
      <c r="F37" s="26"/>
      <c r="G37" s="26"/>
      <c r="H37" s="26"/>
      <c r="I37" s="26"/>
      <c r="J37" s="26"/>
      <c r="K37" s="26"/>
    </row>
    <row r="38" spans="1:11" ht="9" customHeight="1">
      <c r="A38" s="1586"/>
    </row>
    <row r="39" spans="1:11">
      <c r="A39" s="1586"/>
      <c r="B39" s="22" t="s">
        <v>347</v>
      </c>
      <c r="E39" s="22" t="s">
        <v>368</v>
      </c>
      <c r="G39" s="22" t="s">
        <v>372</v>
      </c>
    </row>
    <row r="40" spans="1:11">
      <c r="A40" s="1586"/>
      <c r="E40" s="22" t="s">
        <v>369</v>
      </c>
      <c r="G40" s="22" t="s">
        <v>373</v>
      </c>
    </row>
    <row r="41" spans="1:11">
      <c r="A41" s="1586"/>
      <c r="E41" s="22" t="s">
        <v>370</v>
      </c>
      <c r="G41" s="22" t="s">
        <v>374</v>
      </c>
    </row>
    <row r="42" spans="1:11">
      <c r="A42" s="1586"/>
      <c r="B42" s="22" t="s">
        <v>356</v>
      </c>
      <c r="E42" s="22" t="s">
        <v>371</v>
      </c>
    </row>
    <row r="43" spans="1:11">
      <c r="A43" s="1586"/>
    </row>
    <row r="44" spans="1:11">
      <c r="A44" s="1586"/>
    </row>
  </sheetData>
  <mergeCells count="4">
    <mergeCell ref="D4:K4"/>
    <mergeCell ref="B1:K1"/>
    <mergeCell ref="B2:K2"/>
    <mergeCell ref="A1:A44"/>
  </mergeCells>
  <phoneticPr fontId="0" type="noConversion"/>
  <pageMargins left="0.34" right="0.34" top="0.5" bottom="0.5" header="0.5" footer="0.5"/>
  <pageSetup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dimension ref="A1:U58"/>
  <sheetViews>
    <sheetView workbookViewId="0">
      <selection activeCell="O16" sqref="O16"/>
    </sheetView>
  </sheetViews>
  <sheetFormatPr defaultRowHeight="12.75"/>
  <cols>
    <col min="1" max="1" width="8.7109375" style="22" customWidth="1"/>
    <col min="2" max="2" width="15" style="22" customWidth="1"/>
    <col min="3" max="3" width="8.7109375" style="22" customWidth="1"/>
    <col min="4" max="5" width="10.7109375" style="22" customWidth="1"/>
    <col min="6" max="6" width="1.7109375" style="22" customWidth="1"/>
    <col min="7" max="7" width="8.7109375" style="22" customWidth="1"/>
    <col min="8" max="9" width="10.7109375" style="22" customWidth="1"/>
    <col min="10" max="10" width="1.7109375" style="22" customWidth="1"/>
    <col min="11" max="11" width="8.7109375" style="22" customWidth="1"/>
    <col min="12" max="13" width="10.7109375" style="22" customWidth="1"/>
    <col min="14" max="14" width="1.7109375" style="22" customWidth="1"/>
    <col min="15" max="17" width="9.140625" style="22"/>
    <col min="18" max="18" width="1.7109375" style="22" customWidth="1"/>
    <col min="19" max="20" width="9.140625" style="22"/>
    <col min="21" max="21" width="9.7109375" style="22" customWidth="1"/>
    <col min="22" max="16384" width="9.140625" style="22"/>
  </cols>
  <sheetData>
    <row r="1" spans="1:21">
      <c r="A1" s="1577"/>
      <c r="B1" s="1552" t="s">
        <v>375</v>
      </c>
      <c r="C1" s="1552"/>
      <c r="D1" s="1552"/>
      <c r="E1" s="1552"/>
      <c r="F1" s="1552"/>
      <c r="G1" s="1552"/>
      <c r="H1" s="1552"/>
      <c r="I1" s="1552"/>
      <c r="J1" s="1552"/>
      <c r="K1" s="1552"/>
      <c r="L1" s="1552"/>
      <c r="M1" s="1552"/>
      <c r="N1" s="2"/>
    </row>
    <row r="2" spans="1:21">
      <c r="A2" s="1577"/>
      <c r="B2" s="1553" t="s">
        <v>376</v>
      </c>
      <c r="C2" s="1553"/>
      <c r="D2" s="1553"/>
      <c r="E2" s="1553"/>
      <c r="F2" s="1553"/>
      <c r="G2" s="1553"/>
      <c r="H2" s="1553"/>
      <c r="I2" s="1553"/>
      <c r="J2" s="1553"/>
      <c r="K2" s="1553"/>
      <c r="L2" s="1553"/>
      <c r="M2" s="1553"/>
      <c r="N2" s="3"/>
    </row>
    <row r="3" spans="1:21">
      <c r="A3" s="1577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</row>
    <row r="4" spans="1:21" ht="20.25" customHeight="1">
      <c r="A4" s="1577"/>
      <c r="B4" s="6" t="s">
        <v>377</v>
      </c>
      <c r="C4" s="1552" t="s">
        <v>378</v>
      </c>
      <c r="D4" s="1552"/>
      <c r="E4" s="1552"/>
      <c r="F4" s="2"/>
      <c r="G4" s="1552" t="s">
        <v>385</v>
      </c>
      <c r="H4" s="1552"/>
      <c r="I4" s="1552"/>
      <c r="J4" s="2"/>
      <c r="K4" s="1552" t="s">
        <v>386</v>
      </c>
      <c r="L4" s="1552"/>
      <c r="M4" s="1552"/>
      <c r="N4" s="2"/>
      <c r="O4" s="1552" t="s">
        <v>387</v>
      </c>
      <c r="P4" s="1552"/>
      <c r="Q4" s="1552"/>
      <c r="R4" s="2"/>
      <c r="S4" s="1552" t="s">
        <v>142</v>
      </c>
      <c r="T4" s="1552"/>
      <c r="U4" s="1552"/>
    </row>
    <row r="5" spans="1:21" ht="6" customHeight="1">
      <c r="A5" s="1577"/>
      <c r="B5" s="6"/>
      <c r="C5" s="10"/>
      <c r="D5" s="131"/>
      <c r="E5" s="131"/>
      <c r="F5" s="132"/>
      <c r="G5" s="10"/>
      <c r="H5" s="131"/>
      <c r="I5" s="131"/>
      <c r="J5" s="132"/>
      <c r="K5" s="10"/>
      <c r="L5" s="131"/>
      <c r="M5" s="131"/>
      <c r="N5" s="132"/>
      <c r="O5" s="10"/>
      <c r="P5" s="131"/>
      <c r="Q5" s="131"/>
      <c r="R5" s="132"/>
      <c r="S5" s="10"/>
      <c r="T5" s="131"/>
      <c r="U5" s="131"/>
    </row>
    <row r="6" spans="1:21">
      <c r="A6" s="1577"/>
      <c r="B6" s="6"/>
      <c r="C6" s="6" t="s">
        <v>379</v>
      </c>
      <c r="D6" s="13" t="s">
        <v>380</v>
      </c>
      <c r="E6" s="13" t="s">
        <v>381</v>
      </c>
      <c r="F6" s="13"/>
      <c r="G6" s="6" t="s">
        <v>379</v>
      </c>
      <c r="H6" s="13" t="s">
        <v>380</v>
      </c>
      <c r="I6" s="13" t="s">
        <v>381</v>
      </c>
      <c r="J6" s="13"/>
      <c r="K6" s="6" t="s">
        <v>379</v>
      </c>
      <c r="L6" s="13" t="s">
        <v>380</v>
      </c>
      <c r="M6" s="13" t="s">
        <v>381</v>
      </c>
      <c r="N6" s="13"/>
      <c r="O6" s="6" t="s">
        <v>379</v>
      </c>
      <c r="P6" s="13" t="s">
        <v>380</v>
      </c>
      <c r="Q6" s="13" t="s">
        <v>381</v>
      </c>
      <c r="R6" s="13"/>
      <c r="S6" s="6" t="s">
        <v>379</v>
      </c>
      <c r="T6" s="13" t="s">
        <v>380</v>
      </c>
      <c r="U6" s="13" t="s">
        <v>381</v>
      </c>
    </row>
    <row r="7" spans="1:21">
      <c r="A7" s="1577"/>
      <c r="D7" s="6" t="s">
        <v>249</v>
      </c>
      <c r="E7" s="6" t="s">
        <v>249</v>
      </c>
      <c r="H7" s="6" t="s">
        <v>249</v>
      </c>
      <c r="I7" s="6" t="s">
        <v>249</v>
      </c>
      <c r="L7" s="6" t="s">
        <v>249</v>
      </c>
      <c r="M7" s="6" t="s">
        <v>249</v>
      </c>
      <c r="P7" s="6" t="s">
        <v>249</v>
      </c>
      <c r="Q7" s="6" t="s">
        <v>249</v>
      </c>
      <c r="T7" s="6" t="s">
        <v>249</v>
      </c>
      <c r="U7" s="6" t="s">
        <v>249</v>
      </c>
    </row>
    <row r="8" spans="1:21">
      <c r="A8" s="1577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5"/>
    </row>
    <row r="9" spans="1:21" ht="8.25" customHeight="1">
      <c r="A9" s="1577"/>
      <c r="N9" s="133"/>
      <c r="O9" s="133"/>
      <c r="P9" s="133"/>
      <c r="Q9" s="133"/>
      <c r="R9" s="133"/>
      <c r="S9" s="133"/>
      <c r="T9" s="133"/>
      <c r="U9" s="133"/>
    </row>
    <row r="10" spans="1:21" ht="13.5" customHeight="1">
      <c r="A10" s="1577"/>
      <c r="B10" s="6" t="s">
        <v>343</v>
      </c>
      <c r="C10" s="22" t="s">
        <v>344</v>
      </c>
      <c r="D10" s="22" t="s">
        <v>344</v>
      </c>
      <c r="E10" s="22" t="s">
        <v>344</v>
      </c>
      <c r="G10" s="22" t="s">
        <v>344</v>
      </c>
      <c r="H10" s="22" t="s">
        <v>344</v>
      </c>
      <c r="I10" s="22" t="s">
        <v>344</v>
      </c>
      <c r="K10" s="22" t="s">
        <v>344</v>
      </c>
      <c r="L10" s="22" t="s">
        <v>344</v>
      </c>
      <c r="M10" s="22" t="s">
        <v>344</v>
      </c>
      <c r="N10" s="25"/>
      <c r="O10" s="25"/>
      <c r="P10" s="25"/>
      <c r="Q10" s="25"/>
      <c r="R10" s="25"/>
      <c r="S10" s="25"/>
      <c r="T10" s="25"/>
      <c r="U10" s="25"/>
    </row>
    <row r="11" spans="1:21" ht="9" customHeight="1" thickBot="1">
      <c r="A11" s="1577"/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</row>
    <row r="12" spans="1:21" ht="13.5" thickTop="1">
      <c r="A12" s="1577"/>
    </row>
    <row r="13" spans="1:21">
      <c r="A13" s="1577"/>
      <c r="B13" s="22" t="s">
        <v>162</v>
      </c>
    </row>
    <row r="14" spans="1:21">
      <c r="A14" s="1577"/>
      <c r="B14" s="130" t="s">
        <v>56</v>
      </c>
    </row>
    <row r="15" spans="1:21">
      <c r="A15" s="1577"/>
    </row>
    <row r="16" spans="1:21">
      <c r="A16" s="1577"/>
    </row>
    <row r="17" spans="1:21">
      <c r="A17" s="1577"/>
    </row>
    <row r="18" spans="1:21">
      <c r="A18" s="1577"/>
    </row>
    <row r="19" spans="1:21">
      <c r="A19" s="1577"/>
      <c r="B19" s="130"/>
    </row>
    <row r="20" spans="1:21">
      <c r="A20" s="1577"/>
    </row>
    <row r="21" spans="1:21">
      <c r="A21" s="1577"/>
    </row>
    <row r="22" spans="1:21">
      <c r="A22" s="1577"/>
    </row>
    <row r="23" spans="1:21">
      <c r="A23" s="1577"/>
    </row>
    <row r="24" spans="1:21">
      <c r="A24" s="1577"/>
    </row>
    <row r="25" spans="1:21">
      <c r="A25" s="1577"/>
    </row>
    <row r="26" spans="1:21">
      <c r="A26" s="1577"/>
    </row>
    <row r="27" spans="1:21">
      <c r="A27" s="1577"/>
    </row>
    <row r="28" spans="1:21">
      <c r="A28" s="1577"/>
      <c r="B28" s="130" t="s">
        <v>84</v>
      </c>
    </row>
    <row r="29" spans="1:21">
      <c r="A29" s="1577"/>
    </row>
    <row r="30" spans="1:21">
      <c r="A30" s="1577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</row>
    <row r="31" spans="1:21">
      <c r="A31" s="1577"/>
    </row>
    <row r="32" spans="1:21">
      <c r="A32" s="1577"/>
      <c r="B32" s="22" t="s">
        <v>163</v>
      </c>
    </row>
    <row r="33" spans="1:21">
      <c r="A33" s="1577"/>
    </row>
    <row r="34" spans="1:21">
      <c r="A34" s="1577"/>
      <c r="B34" s="130" t="s">
        <v>382</v>
      </c>
    </row>
    <row r="35" spans="1:21">
      <c r="A35" s="1577"/>
    </row>
    <row r="36" spans="1:21">
      <c r="A36" s="1577"/>
      <c r="B36" s="22" t="s">
        <v>164</v>
      </c>
    </row>
    <row r="37" spans="1:21">
      <c r="A37" s="1577"/>
    </row>
    <row r="38" spans="1:21">
      <c r="A38" s="1577"/>
      <c r="B38" s="130" t="s">
        <v>383</v>
      </c>
    </row>
    <row r="39" spans="1:21">
      <c r="A39" s="1577"/>
    </row>
    <row r="40" spans="1:21">
      <c r="A40" s="1577"/>
      <c r="B40" s="22" t="s">
        <v>384</v>
      </c>
    </row>
    <row r="41" spans="1:21">
      <c r="A41" s="1577"/>
    </row>
    <row r="42" spans="1:21">
      <c r="A42" s="1577"/>
      <c r="B42" s="130" t="s">
        <v>64</v>
      </c>
    </row>
    <row r="43" spans="1:21">
      <c r="A43" s="1577"/>
    </row>
    <row r="44" spans="1:21">
      <c r="A44" s="1577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</row>
    <row r="45" spans="1:21">
      <c r="A45" s="1577"/>
    </row>
    <row r="46" spans="1:21">
      <c r="A46" s="1577"/>
    </row>
    <row r="47" spans="1:21">
      <c r="A47" s="1577"/>
    </row>
    <row r="48" spans="1:21">
      <c r="A48" s="1577"/>
    </row>
    <row r="49" spans="1:21">
      <c r="A49" s="1577"/>
    </row>
    <row r="50" spans="1:21">
      <c r="A50" s="1577"/>
    </row>
    <row r="51" spans="1:21">
      <c r="A51" s="1577"/>
    </row>
    <row r="58" spans="1:21">
      <c r="Q58" s="26"/>
      <c r="R58" s="26"/>
      <c r="S58" s="26"/>
      <c r="T58" s="26"/>
      <c r="U58" s="26"/>
    </row>
  </sheetData>
  <mergeCells count="8">
    <mergeCell ref="O4:Q4"/>
    <mergeCell ref="S4:U4"/>
    <mergeCell ref="A1:A51"/>
    <mergeCell ref="B1:M1"/>
    <mergeCell ref="B2:M2"/>
    <mergeCell ref="C4:E4"/>
    <mergeCell ref="G4:I4"/>
    <mergeCell ref="K4:M4"/>
  </mergeCells>
  <phoneticPr fontId="0" type="noConversion"/>
  <pageMargins left="0.34" right="0.34" top="0.5" bottom="0.5" header="0.5" footer="0.5"/>
  <pageSetup scale="75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 codeName="Sheet26" enableFormatConditionsCalculation="0">
    <tabColor indexed="24"/>
  </sheetPr>
  <dimension ref="A1:N51"/>
  <sheetViews>
    <sheetView view="pageBreakPreview" zoomScaleNormal="100" workbookViewId="0">
      <selection activeCell="D12" sqref="D12"/>
    </sheetView>
  </sheetViews>
  <sheetFormatPr defaultRowHeight="12.75"/>
  <cols>
    <col min="1" max="1" width="10.42578125" customWidth="1"/>
    <col min="2" max="2" width="37.85546875" customWidth="1"/>
    <col min="3" max="3" width="1.42578125" customWidth="1"/>
    <col min="4" max="4" width="15.28515625" customWidth="1"/>
    <col min="5" max="5" width="1.42578125" customWidth="1"/>
    <col min="6" max="6" width="14.85546875" customWidth="1"/>
    <col min="7" max="7" width="1.42578125" customWidth="1"/>
    <col min="8" max="8" width="15" customWidth="1"/>
    <col min="9" max="9" width="3.7109375" customWidth="1"/>
    <col min="10" max="10" width="14.28515625" customWidth="1"/>
    <col min="11" max="11" width="2.140625" customWidth="1"/>
    <col min="12" max="12" width="15" bestFit="1" customWidth="1"/>
    <col min="13" max="13" width="2.140625" customWidth="1"/>
    <col min="14" max="14" width="20.85546875" bestFit="1" customWidth="1"/>
  </cols>
  <sheetData>
    <row r="1" spans="1:14">
      <c r="A1" s="1588">
        <v>89</v>
      </c>
    </row>
    <row r="2" spans="1:14">
      <c r="A2" s="1588"/>
      <c r="B2" s="1552" t="s">
        <v>225</v>
      </c>
      <c r="C2" s="1552"/>
      <c r="D2" s="1552"/>
      <c r="E2" s="1552"/>
      <c r="F2" s="1552"/>
      <c r="G2" s="1552"/>
      <c r="H2" s="1552"/>
      <c r="I2" s="1552"/>
      <c r="J2" s="1552"/>
      <c r="K2" s="1552"/>
      <c r="L2" s="1552"/>
      <c r="M2" s="1552"/>
      <c r="N2" s="1552"/>
    </row>
    <row r="3" spans="1:14">
      <c r="A3" s="1588"/>
      <c r="B3" s="1553" t="s">
        <v>226</v>
      </c>
      <c r="C3" s="1553"/>
      <c r="D3" s="1553"/>
      <c r="E3" s="1553"/>
      <c r="F3" s="1553"/>
      <c r="G3" s="1553"/>
      <c r="H3" s="1553"/>
      <c r="I3" s="1553"/>
      <c r="J3" s="1553"/>
      <c r="K3" s="1553"/>
      <c r="L3" s="1553"/>
      <c r="M3" s="1553"/>
      <c r="N3" s="1553"/>
    </row>
    <row r="4" spans="1:14">
      <c r="A4" s="1588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>
      <c r="A5" s="1588"/>
    </row>
    <row r="6" spans="1:14">
      <c r="A6" s="1588"/>
      <c r="B6" s="6" t="s">
        <v>144</v>
      </c>
      <c r="D6" s="5" t="s">
        <v>0</v>
      </c>
      <c r="E6" s="5"/>
      <c r="F6" s="1552" t="s">
        <v>195</v>
      </c>
      <c r="G6" s="1552"/>
      <c r="H6" s="1552"/>
      <c r="I6" s="1552"/>
      <c r="J6" s="1552"/>
      <c r="K6" s="1552"/>
      <c r="L6" s="1552"/>
      <c r="M6" s="5"/>
      <c r="N6" s="5" t="s">
        <v>196</v>
      </c>
    </row>
    <row r="7" spans="1:14">
      <c r="A7" s="1588"/>
      <c r="B7" s="8" t="s">
        <v>146</v>
      </c>
      <c r="D7" s="5" t="s">
        <v>5</v>
      </c>
      <c r="E7" s="5"/>
      <c r="F7" s="1553" t="s">
        <v>197</v>
      </c>
      <c r="G7" s="1553"/>
      <c r="H7" s="1553"/>
      <c r="I7" s="1553"/>
      <c r="J7" s="1553"/>
      <c r="K7" s="1553"/>
      <c r="L7" s="1553"/>
      <c r="M7" s="5"/>
      <c r="N7" s="5" t="s">
        <v>198</v>
      </c>
    </row>
    <row r="8" spans="1:14">
      <c r="A8" s="1588"/>
      <c r="D8" s="7" t="s">
        <v>12</v>
      </c>
      <c r="F8" s="4"/>
      <c r="G8" s="4"/>
      <c r="H8" s="4"/>
      <c r="I8" s="4"/>
      <c r="J8" s="4"/>
      <c r="K8" s="4"/>
      <c r="L8" s="4"/>
      <c r="M8" s="7"/>
      <c r="N8" s="5" t="s">
        <v>199</v>
      </c>
    </row>
    <row r="9" spans="1:14">
      <c r="A9" s="1588"/>
      <c r="D9" s="7" t="s">
        <v>117</v>
      </c>
      <c r="F9" s="1589"/>
      <c r="G9" s="1589"/>
      <c r="H9" s="1589"/>
      <c r="I9" s="1589"/>
      <c r="J9" s="1589"/>
      <c r="K9" s="43"/>
      <c r="M9" s="7"/>
      <c r="N9" s="7" t="s">
        <v>200</v>
      </c>
    </row>
    <row r="10" spans="1:14">
      <c r="A10" s="1588"/>
      <c r="F10" s="5" t="s">
        <v>29</v>
      </c>
      <c r="H10" s="1552" t="s">
        <v>201</v>
      </c>
      <c r="I10" s="1552"/>
      <c r="J10" s="1552"/>
      <c r="K10" s="2"/>
      <c r="L10" s="5" t="s">
        <v>202</v>
      </c>
      <c r="N10" s="7" t="s">
        <v>203</v>
      </c>
    </row>
    <row r="11" spans="1:14">
      <c r="A11" s="1588"/>
      <c r="F11" s="42" t="s">
        <v>30</v>
      </c>
      <c r="H11" s="1590" t="s">
        <v>204</v>
      </c>
      <c r="I11" s="1590"/>
      <c r="J11" s="1590"/>
      <c r="K11" s="41"/>
      <c r="L11" s="5" t="s">
        <v>205</v>
      </c>
    </row>
    <row r="12" spans="1:14">
      <c r="A12" s="1588"/>
      <c r="H12" s="5" t="s">
        <v>206</v>
      </c>
      <c r="I12" s="5"/>
      <c r="J12" s="5" t="s">
        <v>207</v>
      </c>
      <c r="K12" s="5"/>
      <c r="L12" s="7" t="s">
        <v>208</v>
      </c>
    </row>
    <row r="13" spans="1:14">
      <c r="A13" s="1588"/>
      <c r="H13" s="42" t="s">
        <v>209</v>
      </c>
      <c r="I13" s="7"/>
      <c r="J13" s="42" t="s">
        <v>210</v>
      </c>
      <c r="K13" s="42"/>
      <c r="L13" s="7" t="s">
        <v>211</v>
      </c>
    </row>
    <row r="14" spans="1:14">
      <c r="A14" s="1588"/>
      <c r="H14" s="42"/>
      <c r="I14" s="7"/>
      <c r="J14" s="42"/>
      <c r="K14" s="42"/>
    </row>
    <row r="15" spans="1:14">
      <c r="A15" s="1588"/>
      <c r="B15" s="4"/>
      <c r="C15" s="4"/>
      <c r="D15" s="4"/>
      <c r="E15" s="4"/>
      <c r="F15" s="9" t="s">
        <v>28</v>
      </c>
      <c r="G15" s="4"/>
      <c r="H15" s="9" t="s">
        <v>28</v>
      </c>
      <c r="I15" s="9"/>
      <c r="J15" s="9" t="s">
        <v>28</v>
      </c>
      <c r="K15" s="9"/>
      <c r="L15" s="9" t="s">
        <v>28</v>
      </c>
      <c r="M15" s="9"/>
      <c r="N15" s="9" t="s">
        <v>28</v>
      </c>
    </row>
    <row r="16" spans="1:14" ht="3.75" customHeight="1">
      <c r="A16" s="1588"/>
    </row>
    <row r="17" spans="1:14">
      <c r="A17" s="1588"/>
      <c r="B17" s="13" t="s">
        <v>29</v>
      </c>
      <c r="C17" s="11"/>
      <c r="D17" s="1587">
        <f>D23+D28+D33</f>
        <v>4973</v>
      </c>
      <c r="E17" s="11"/>
      <c r="F17" s="1587">
        <f t="shared" ref="F17:N17" si="0">F23+F28+F33</f>
        <v>14461220</v>
      </c>
      <c r="G17" s="1587">
        <f t="shared" si="0"/>
        <v>0</v>
      </c>
      <c r="H17" s="1587">
        <f t="shared" si="0"/>
        <v>6217666</v>
      </c>
      <c r="I17" s="1587"/>
      <c r="J17" s="1587">
        <f t="shared" si="0"/>
        <v>678775</v>
      </c>
      <c r="K17" s="1587">
        <f t="shared" si="0"/>
        <v>0</v>
      </c>
      <c r="L17" s="1587">
        <f t="shared" si="0"/>
        <v>404610</v>
      </c>
      <c r="M17" s="1587">
        <f t="shared" si="0"/>
        <v>0</v>
      </c>
      <c r="N17" s="1587">
        <f t="shared" si="0"/>
        <v>730550</v>
      </c>
    </row>
    <row r="18" spans="1:14">
      <c r="A18" s="1588"/>
      <c r="B18" s="14" t="s">
        <v>30</v>
      </c>
      <c r="C18" s="11"/>
      <c r="D18" s="1587"/>
      <c r="E18" s="11"/>
      <c r="F18" s="1587"/>
      <c r="G18" s="1587"/>
      <c r="H18" s="1587"/>
      <c r="I18" s="1587"/>
      <c r="J18" s="1587"/>
      <c r="K18" s="1587"/>
      <c r="L18" s="1587"/>
      <c r="M18" s="1587"/>
      <c r="N18" s="1587"/>
    </row>
    <row r="19" spans="1:14" ht="3.75" customHeight="1">
      <c r="A19" s="1588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4" ht="12" customHeight="1">
      <c r="A20" s="1588"/>
      <c r="B20" s="11"/>
      <c r="C20" s="11"/>
      <c r="D20" s="11"/>
      <c r="E20" s="11"/>
      <c r="G20" s="11"/>
      <c r="I20" s="23"/>
      <c r="J20" s="23"/>
      <c r="K20" s="23"/>
      <c r="L20" s="23"/>
      <c r="M20" s="23"/>
      <c r="N20" s="23"/>
    </row>
    <row r="21" spans="1:14" ht="12" customHeight="1">
      <c r="A21" s="1588"/>
      <c r="B21" s="11"/>
      <c r="C21" s="11"/>
      <c r="D21" s="11"/>
      <c r="E21" s="11"/>
      <c r="G21" s="11"/>
      <c r="I21" s="23"/>
      <c r="J21" s="23"/>
      <c r="K21" s="23"/>
      <c r="L21" s="23"/>
      <c r="M21" s="23"/>
      <c r="N21" s="23"/>
    </row>
    <row r="22" spans="1:14" ht="12" customHeight="1">
      <c r="A22" s="1588"/>
      <c r="B22" s="11"/>
      <c r="C22" s="11"/>
      <c r="D22" s="53"/>
      <c r="E22" s="11"/>
      <c r="F22" s="53"/>
      <c r="G22" s="11"/>
      <c r="H22" s="53"/>
      <c r="I22" s="23"/>
      <c r="J22" s="53"/>
      <c r="K22" s="23"/>
      <c r="L22" s="53"/>
      <c r="M22" s="23"/>
      <c r="N22" s="53"/>
    </row>
    <row r="23" spans="1:14">
      <c r="A23" s="1588"/>
      <c r="B23" s="6" t="s">
        <v>212</v>
      </c>
      <c r="D23" s="53">
        <v>3832</v>
      </c>
      <c r="E23" s="11"/>
      <c r="F23" s="53">
        <v>14162994</v>
      </c>
      <c r="G23" s="11"/>
      <c r="H23" s="53">
        <v>6023170</v>
      </c>
      <c r="I23" s="23"/>
      <c r="J23" s="53">
        <v>675445</v>
      </c>
      <c r="K23" s="23"/>
      <c r="L23" s="53">
        <v>304210</v>
      </c>
      <c r="M23" s="23"/>
      <c r="N23" s="53">
        <v>588892</v>
      </c>
    </row>
    <row r="24" spans="1:14">
      <c r="A24" s="1588"/>
      <c r="B24" s="8" t="s">
        <v>213</v>
      </c>
      <c r="D24" s="20"/>
      <c r="E24" s="44"/>
      <c r="G24" s="39"/>
      <c r="I24" s="39"/>
      <c r="K24" s="39"/>
      <c r="M24" s="39"/>
    </row>
    <row r="25" spans="1:14" ht="12.75" customHeight="1">
      <c r="A25" s="1588"/>
      <c r="B25" s="6"/>
      <c r="D25" s="20"/>
      <c r="E25" s="44"/>
      <c r="G25" s="39"/>
      <c r="I25" s="39"/>
      <c r="K25" s="39"/>
      <c r="M25" s="39"/>
    </row>
    <row r="26" spans="1:14">
      <c r="A26" s="1588"/>
      <c r="B26" s="8"/>
      <c r="D26" s="20"/>
      <c r="E26" s="44"/>
      <c r="F26" s="39"/>
      <c r="G26" s="39"/>
      <c r="H26" s="44"/>
      <c r="I26" s="39"/>
      <c r="J26" s="44"/>
      <c r="K26" s="39"/>
      <c r="L26" s="44"/>
      <c r="M26" s="39"/>
      <c r="N26" s="44"/>
    </row>
    <row r="27" spans="1:14">
      <c r="A27" s="1588"/>
      <c r="B27" s="8"/>
      <c r="D27" s="20"/>
      <c r="E27" s="44"/>
      <c r="F27" s="39"/>
      <c r="G27" s="39"/>
      <c r="H27" s="44"/>
      <c r="I27" s="39"/>
      <c r="J27" s="44"/>
      <c r="K27" s="39"/>
      <c r="L27" s="44"/>
      <c r="M27" s="39"/>
      <c r="N27" s="44"/>
    </row>
    <row r="28" spans="1:14" ht="12.75" customHeight="1">
      <c r="A28" s="1588"/>
      <c r="B28" s="6" t="s">
        <v>214</v>
      </c>
      <c r="D28" s="35">
        <v>575</v>
      </c>
      <c r="E28" s="44"/>
      <c r="F28" s="39">
        <v>282098</v>
      </c>
      <c r="G28" s="39"/>
      <c r="H28" s="15">
        <v>180447</v>
      </c>
      <c r="I28" s="39"/>
      <c r="J28" s="15">
        <v>2757</v>
      </c>
      <c r="K28" s="39"/>
      <c r="L28" s="15">
        <v>98894</v>
      </c>
      <c r="M28" s="39"/>
      <c r="N28" s="15">
        <v>137820</v>
      </c>
    </row>
    <row r="29" spans="1:14">
      <c r="A29" s="1588"/>
      <c r="B29" s="8" t="s">
        <v>215</v>
      </c>
      <c r="D29" s="20"/>
      <c r="E29" s="44"/>
      <c r="F29" s="21"/>
      <c r="G29" s="39"/>
      <c r="H29" s="45"/>
      <c r="I29" s="39"/>
      <c r="J29" s="45"/>
      <c r="K29" s="39"/>
      <c r="L29" s="45"/>
      <c r="M29" s="39"/>
      <c r="N29" s="45"/>
    </row>
    <row r="30" spans="1:14">
      <c r="A30" s="1588"/>
      <c r="B30" s="8"/>
      <c r="D30" s="20"/>
      <c r="E30" s="44"/>
      <c r="F30" s="39"/>
      <c r="G30" s="39"/>
      <c r="H30" s="44"/>
      <c r="I30" s="39"/>
      <c r="J30" s="44"/>
      <c r="K30" s="39"/>
      <c r="L30" s="44"/>
      <c r="M30" s="39"/>
      <c r="N30" s="44"/>
    </row>
    <row r="31" spans="1:14">
      <c r="A31" s="1588"/>
      <c r="B31" s="8"/>
      <c r="D31" s="20"/>
      <c r="E31" s="44"/>
      <c r="F31" s="39"/>
      <c r="G31" s="39"/>
      <c r="H31" s="44"/>
      <c r="I31" s="39"/>
      <c r="J31" s="44"/>
      <c r="K31" s="39"/>
      <c r="L31" s="44"/>
      <c r="M31" s="39"/>
      <c r="N31" s="44"/>
    </row>
    <row r="32" spans="1:14">
      <c r="A32" s="1588"/>
      <c r="B32" s="6"/>
      <c r="D32" s="20"/>
      <c r="E32" s="44"/>
      <c r="F32" s="45"/>
      <c r="G32" s="39"/>
      <c r="I32" s="39"/>
      <c r="J32" s="45"/>
      <c r="K32" s="39"/>
      <c r="L32" s="45"/>
      <c r="M32" s="39"/>
      <c r="N32" s="45"/>
    </row>
    <row r="33" spans="1:14">
      <c r="A33" s="1588"/>
      <c r="B33" s="6" t="s">
        <v>216</v>
      </c>
      <c r="C33" s="11"/>
      <c r="D33" s="35">
        <v>566</v>
      </c>
      <c r="E33" s="46"/>
      <c r="F33" s="39">
        <v>16128</v>
      </c>
      <c r="G33" s="47"/>
      <c r="H33" s="15">
        <v>14049</v>
      </c>
      <c r="I33" s="39"/>
      <c r="J33" s="15">
        <v>573</v>
      </c>
      <c r="K33" s="39"/>
      <c r="L33" s="15">
        <v>1506</v>
      </c>
      <c r="M33" s="39"/>
      <c r="N33" s="15">
        <v>3838</v>
      </c>
    </row>
    <row r="34" spans="1:14">
      <c r="A34" s="1588"/>
      <c r="B34" s="8" t="s">
        <v>165</v>
      </c>
      <c r="D34" s="20"/>
      <c r="E34" s="44"/>
      <c r="F34" s="39"/>
      <c r="G34" s="39"/>
      <c r="H34" s="44"/>
      <c r="I34" s="39"/>
      <c r="J34" s="44"/>
      <c r="K34" s="39"/>
      <c r="L34" s="44"/>
      <c r="M34" s="39"/>
      <c r="N34" s="44"/>
    </row>
    <row r="35" spans="1:14">
      <c r="A35" s="1588"/>
      <c r="B35" s="8"/>
      <c r="D35" s="20"/>
      <c r="E35" s="44"/>
      <c r="F35" s="39"/>
      <c r="G35" s="39"/>
      <c r="H35" s="44"/>
      <c r="I35" s="39"/>
      <c r="J35" s="44"/>
      <c r="K35" s="39"/>
      <c r="L35" s="44"/>
      <c r="M35" s="39"/>
      <c r="N35" s="44"/>
    </row>
    <row r="36" spans="1:14">
      <c r="A36" s="1588"/>
      <c r="B36" s="8"/>
      <c r="D36" s="20"/>
      <c r="E36" s="44"/>
      <c r="F36" s="39"/>
      <c r="G36" s="39"/>
      <c r="H36" s="44"/>
      <c r="I36" s="39"/>
      <c r="J36" s="44"/>
      <c r="K36" s="39"/>
      <c r="L36" s="44"/>
      <c r="M36" s="39"/>
      <c r="N36" s="44"/>
    </row>
    <row r="37" spans="1:14">
      <c r="A37" s="1588"/>
      <c r="B37" s="6"/>
      <c r="D37" s="16"/>
      <c r="F37" s="15"/>
      <c r="G37" s="21"/>
      <c r="H37" s="15"/>
      <c r="I37" s="21"/>
      <c r="J37" s="15"/>
      <c r="K37" s="21"/>
      <c r="L37" s="15"/>
      <c r="M37" s="21"/>
    </row>
    <row r="38" spans="1:14">
      <c r="A38" s="1588"/>
      <c r="B38" s="4"/>
      <c r="C38" s="4"/>
      <c r="D38" s="4"/>
      <c r="E38" s="4"/>
      <c r="F38" s="28"/>
      <c r="G38" s="28"/>
      <c r="H38" s="4"/>
      <c r="I38" s="28"/>
      <c r="J38" s="4"/>
      <c r="K38" s="28"/>
      <c r="L38" s="4"/>
      <c r="M38" s="28"/>
      <c r="N38" s="4"/>
    </row>
    <row r="39" spans="1:14">
      <c r="A39" s="33"/>
      <c r="B39" s="11"/>
      <c r="C39" s="11"/>
      <c r="D39" s="11"/>
      <c r="E39" s="11"/>
      <c r="F39" s="23"/>
      <c r="G39" s="23"/>
      <c r="H39" s="11"/>
      <c r="I39" s="23"/>
      <c r="J39" s="11"/>
      <c r="K39" s="23"/>
      <c r="L39" s="11"/>
      <c r="M39" s="23"/>
      <c r="N39" s="11"/>
    </row>
    <row r="40" spans="1:14">
      <c r="B40" s="48"/>
      <c r="C40" s="18"/>
      <c r="D40" s="18"/>
      <c r="E40" s="18"/>
      <c r="F40" s="49"/>
      <c r="G40" s="49"/>
      <c r="H40" s="49"/>
      <c r="I40" s="49"/>
      <c r="J40" s="49"/>
      <c r="K40" s="49"/>
      <c r="L40" s="49"/>
      <c r="M40" s="21"/>
      <c r="N40" s="21"/>
    </row>
    <row r="41" spans="1:14"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</row>
    <row r="42" spans="1:14"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</row>
    <row r="43" spans="1:14"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</row>
    <row r="44" spans="1:14"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</row>
    <row r="45" spans="1:14"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</row>
    <row r="46" spans="1:14"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</row>
    <row r="47" spans="1:14"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</row>
    <row r="48" spans="1:14"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</row>
    <row r="49" spans="2:12">
      <c r="B49" s="50"/>
      <c r="C49" s="18"/>
      <c r="D49" s="18"/>
      <c r="E49" s="18"/>
      <c r="F49" s="18"/>
      <c r="G49" s="18"/>
      <c r="H49" s="18"/>
      <c r="I49" s="18"/>
      <c r="J49" s="18"/>
      <c r="K49" s="18"/>
      <c r="L49" s="18"/>
    </row>
    <row r="50" spans="2:12"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</row>
    <row r="51" spans="2:12"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</row>
  </sheetData>
  <mergeCells count="18">
    <mergeCell ref="J17:J18"/>
    <mergeCell ref="L17:L18"/>
    <mergeCell ref="N17:N18"/>
    <mergeCell ref="A1:A38"/>
    <mergeCell ref="B2:N2"/>
    <mergeCell ref="B3:N3"/>
    <mergeCell ref="F6:L6"/>
    <mergeCell ref="F7:L7"/>
    <mergeCell ref="F9:J9"/>
    <mergeCell ref="H10:J10"/>
    <mergeCell ref="H11:J11"/>
    <mergeCell ref="D17:D18"/>
    <mergeCell ref="F17:F18"/>
    <mergeCell ref="G17:G18"/>
    <mergeCell ref="I17:I18"/>
    <mergeCell ref="K17:K18"/>
    <mergeCell ref="M17:M18"/>
    <mergeCell ref="H17:H18"/>
  </mergeCells>
  <phoneticPr fontId="26" type="noConversion"/>
  <pageMargins left="0.34" right="0.34" top="0.5" bottom="0.5" header="0.5" footer="0.5"/>
  <pageSetup paperSize="9" scale="80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sheetPr codeName="Sheet27" enableFormatConditionsCalculation="0">
    <tabColor indexed="24"/>
  </sheetPr>
  <dimension ref="A1:N146"/>
  <sheetViews>
    <sheetView view="pageBreakPreview" zoomScaleNormal="100" workbookViewId="0">
      <selection activeCell="J23" sqref="J23"/>
    </sheetView>
  </sheetViews>
  <sheetFormatPr defaultRowHeight="12.75"/>
  <cols>
    <col min="1" max="1" width="10.42578125" customWidth="1"/>
    <col min="2" max="2" width="44" customWidth="1"/>
    <col min="3" max="3" width="4" customWidth="1"/>
    <col min="4" max="4" width="10.5703125" customWidth="1"/>
    <col min="5" max="5" width="1.42578125" customWidth="1"/>
    <col min="6" max="6" width="15" customWidth="1"/>
    <col min="7" max="7" width="1.42578125" customWidth="1"/>
    <col min="8" max="8" width="15" customWidth="1"/>
    <col min="9" max="9" width="3.7109375" customWidth="1"/>
    <col min="10" max="10" width="14.28515625" customWidth="1"/>
    <col min="11" max="11" width="2.140625" customWidth="1"/>
    <col min="12" max="12" width="15" bestFit="1" customWidth="1"/>
    <col min="13" max="13" width="2.140625" customWidth="1"/>
    <col min="14" max="14" width="20.85546875" bestFit="1" customWidth="1"/>
  </cols>
  <sheetData>
    <row r="1" spans="1:14">
      <c r="A1" s="1588">
        <v>89</v>
      </c>
      <c r="B1" s="1552" t="s">
        <v>227</v>
      </c>
      <c r="C1" s="1552"/>
      <c r="D1" s="1552"/>
      <c r="E1" s="1552"/>
      <c r="F1" s="1552"/>
      <c r="G1" s="1552"/>
      <c r="H1" s="1552"/>
      <c r="I1" s="1552"/>
      <c r="J1" s="1552"/>
      <c r="K1" s="1552"/>
      <c r="L1" s="1552"/>
      <c r="M1" s="1552"/>
      <c r="N1" s="1552"/>
    </row>
    <row r="2" spans="1:14">
      <c r="A2" s="1588"/>
      <c r="B2" s="1553" t="s">
        <v>228</v>
      </c>
      <c r="C2" s="1553"/>
      <c r="D2" s="1553"/>
      <c r="E2" s="1553"/>
      <c r="F2" s="1553"/>
      <c r="G2" s="1553"/>
      <c r="H2" s="1553"/>
      <c r="I2" s="1553"/>
      <c r="J2" s="1553"/>
      <c r="K2" s="1553"/>
      <c r="L2" s="1553"/>
      <c r="M2" s="1553"/>
      <c r="N2" s="1553"/>
    </row>
    <row r="3" spans="1:14">
      <c r="A3" s="1588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>
      <c r="A4" s="1588"/>
    </row>
    <row r="5" spans="1:14">
      <c r="A5" s="1588"/>
      <c r="B5" s="6" t="s">
        <v>38</v>
      </c>
      <c r="D5" s="5" t="s">
        <v>31</v>
      </c>
      <c r="E5" s="5"/>
      <c r="F5" s="1552" t="s">
        <v>195</v>
      </c>
      <c r="G5" s="1552"/>
      <c r="H5" s="1552"/>
      <c r="I5" s="1552"/>
      <c r="J5" s="1552"/>
      <c r="K5" s="1552"/>
      <c r="L5" s="1552"/>
      <c r="M5" s="5"/>
      <c r="N5" s="5" t="s">
        <v>196</v>
      </c>
    </row>
    <row r="6" spans="1:14">
      <c r="A6" s="1588"/>
      <c r="B6" s="8" t="s">
        <v>40</v>
      </c>
      <c r="D6" s="5" t="s">
        <v>37</v>
      </c>
      <c r="E6" s="5"/>
      <c r="F6" s="1553" t="s">
        <v>197</v>
      </c>
      <c r="G6" s="1553"/>
      <c r="H6" s="1553"/>
      <c r="I6" s="1553"/>
      <c r="J6" s="1553"/>
      <c r="K6" s="1553"/>
      <c r="L6" s="1553"/>
      <c r="M6" s="5"/>
      <c r="N6" s="5" t="s">
        <v>198</v>
      </c>
    </row>
    <row r="7" spans="1:14">
      <c r="A7" s="1588"/>
      <c r="D7" s="7" t="s">
        <v>217</v>
      </c>
      <c r="F7" s="4"/>
      <c r="G7" s="4"/>
      <c r="H7" s="4"/>
      <c r="I7" s="4"/>
      <c r="J7" s="4"/>
      <c r="K7" s="4"/>
      <c r="L7" s="4"/>
      <c r="M7" s="7"/>
      <c r="N7" s="5" t="s">
        <v>199</v>
      </c>
    </row>
    <row r="8" spans="1:14">
      <c r="A8" s="1588"/>
      <c r="F8" s="1589"/>
      <c r="G8" s="1589"/>
      <c r="H8" s="1589"/>
      <c r="I8" s="1589"/>
      <c r="J8" s="1589"/>
      <c r="K8" s="43"/>
      <c r="M8" s="7"/>
      <c r="N8" s="7" t="s">
        <v>200</v>
      </c>
    </row>
    <row r="9" spans="1:14">
      <c r="A9" s="1588"/>
      <c r="F9" s="5" t="s">
        <v>29</v>
      </c>
      <c r="H9" s="1552" t="s">
        <v>201</v>
      </c>
      <c r="I9" s="1552"/>
      <c r="J9" s="1552"/>
      <c r="K9" s="2"/>
      <c r="L9" s="5" t="s">
        <v>202</v>
      </c>
      <c r="N9" s="7" t="s">
        <v>203</v>
      </c>
    </row>
    <row r="10" spans="1:14">
      <c r="A10" s="1588"/>
      <c r="F10" s="42" t="s">
        <v>30</v>
      </c>
      <c r="H10" s="1590" t="s">
        <v>204</v>
      </c>
      <c r="I10" s="1590"/>
      <c r="J10" s="1590"/>
      <c r="K10" s="41"/>
      <c r="L10" s="5" t="s">
        <v>205</v>
      </c>
    </row>
    <row r="11" spans="1:14">
      <c r="A11" s="1588"/>
      <c r="H11" s="5" t="s">
        <v>218</v>
      </c>
      <c r="I11" s="5"/>
      <c r="J11" s="5" t="s">
        <v>219</v>
      </c>
      <c r="K11" s="5"/>
      <c r="L11" s="7" t="s">
        <v>208</v>
      </c>
    </row>
    <row r="12" spans="1:14">
      <c r="A12" s="1588"/>
      <c r="H12" s="42" t="s">
        <v>220</v>
      </c>
      <c r="I12" s="7"/>
      <c r="J12" s="42" t="s">
        <v>221</v>
      </c>
      <c r="K12" s="42"/>
      <c r="L12" s="7" t="s">
        <v>211</v>
      </c>
    </row>
    <row r="13" spans="1:14">
      <c r="A13" s="1588"/>
      <c r="H13" s="42"/>
      <c r="I13" s="7"/>
      <c r="J13" s="42"/>
      <c r="K13" s="42"/>
    </row>
    <row r="14" spans="1:14">
      <c r="A14" s="1588"/>
      <c r="B14" s="4"/>
      <c r="C14" s="4"/>
      <c r="D14" s="4"/>
      <c r="E14" s="4"/>
      <c r="F14" s="9" t="s">
        <v>28</v>
      </c>
      <c r="G14" s="4"/>
      <c r="H14" s="9" t="s">
        <v>28</v>
      </c>
      <c r="I14" s="9"/>
      <c r="J14" s="9" t="s">
        <v>28</v>
      </c>
      <c r="K14" s="9"/>
      <c r="L14" s="9" t="s">
        <v>28</v>
      </c>
      <c r="M14" s="9"/>
      <c r="N14" s="9" t="s">
        <v>28</v>
      </c>
    </row>
    <row r="15" spans="1:14" ht="3.75" customHeight="1">
      <c r="A15" s="1588"/>
    </row>
    <row r="16" spans="1:14">
      <c r="A16" s="1588"/>
      <c r="B16" s="13" t="s">
        <v>29</v>
      </c>
      <c r="C16" s="11"/>
      <c r="D16" s="11"/>
      <c r="E16" s="11"/>
      <c r="F16" s="1591">
        <v>2796995</v>
      </c>
      <c r="G16" s="11"/>
      <c r="H16" s="1591">
        <v>1713610</v>
      </c>
      <c r="I16" s="38"/>
      <c r="J16" s="1591">
        <v>678775</v>
      </c>
      <c r="K16" s="38"/>
      <c r="L16" s="1591">
        <v>404610</v>
      </c>
      <c r="M16" s="38"/>
      <c r="N16" s="1591">
        <v>730550</v>
      </c>
    </row>
    <row r="17" spans="1:14">
      <c r="A17" s="1588"/>
      <c r="B17" s="14" t="s">
        <v>30</v>
      </c>
      <c r="C17" s="11"/>
      <c r="D17" s="11"/>
      <c r="E17" s="11"/>
      <c r="F17" s="1591"/>
      <c r="G17" s="11"/>
      <c r="H17" s="1591"/>
      <c r="I17" s="38"/>
      <c r="J17" s="1591"/>
      <c r="K17" s="38"/>
      <c r="L17" s="1591"/>
      <c r="M17" s="38"/>
      <c r="N17" s="1591"/>
    </row>
    <row r="18" spans="1:14" ht="3.75" customHeight="1">
      <c r="A18" s="1588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4" ht="12" customHeight="1">
      <c r="A19" s="1588"/>
      <c r="B19" s="11"/>
      <c r="C19" s="11"/>
      <c r="D19" s="11"/>
      <c r="E19" s="11"/>
      <c r="G19" s="11"/>
      <c r="I19" s="23"/>
      <c r="J19" s="23"/>
      <c r="K19" s="23"/>
      <c r="L19" s="23"/>
      <c r="M19" s="23"/>
      <c r="N19" s="23"/>
    </row>
    <row r="20" spans="1:14" ht="12.75" customHeight="1">
      <c r="A20" s="1588"/>
      <c r="B20" s="6" t="s">
        <v>41</v>
      </c>
      <c r="D20" s="16" t="s">
        <v>42</v>
      </c>
      <c r="F20" s="15">
        <v>1474</v>
      </c>
      <c r="G20" s="21"/>
      <c r="H20" s="15">
        <v>807</v>
      </c>
      <c r="I20" s="21"/>
      <c r="J20" s="15">
        <v>170</v>
      </c>
      <c r="K20" s="21"/>
      <c r="L20" s="15">
        <v>497</v>
      </c>
      <c r="M20" s="21"/>
      <c r="N20" s="15">
        <v>129</v>
      </c>
    </row>
    <row r="21" spans="1:14">
      <c r="A21" s="1588"/>
      <c r="B21" s="8" t="s">
        <v>43</v>
      </c>
      <c r="D21" s="16"/>
      <c r="F21" s="21"/>
      <c r="G21" s="21"/>
      <c r="I21" s="21"/>
      <c r="K21" s="21"/>
      <c r="M21" s="21"/>
    </row>
    <row r="22" spans="1:14">
      <c r="A22" s="1588"/>
      <c r="B22" s="8"/>
      <c r="D22" s="16"/>
      <c r="F22" s="21"/>
      <c r="G22" s="21"/>
      <c r="I22" s="21"/>
      <c r="K22" s="21"/>
      <c r="M22" s="21"/>
    </row>
    <row r="23" spans="1:14" ht="12.75" customHeight="1">
      <c r="A23" s="1588"/>
      <c r="B23" s="6" t="s">
        <v>44</v>
      </c>
      <c r="D23" s="16" t="s">
        <v>45</v>
      </c>
      <c r="F23" s="21">
        <v>3</v>
      </c>
      <c r="G23" s="21"/>
      <c r="H23" s="15">
        <v>3</v>
      </c>
      <c r="I23" s="21"/>
      <c r="J23" s="15">
        <v>0</v>
      </c>
      <c r="K23" s="21"/>
      <c r="L23" s="15">
        <v>0</v>
      </c>
      <c r="M23" s="21"/>
      <c r="N23" s="15">
        <v>0</v>
      </c>
    </row>
    <row r="24" spans="1:14">
      <c r="A24" s="1588"/>
      <c r="B24" s="8" t="s">
        <v>46</v>
      </c>
      <c r="D24" s="16"/>
      <c r="F24" s="21"/>
      <c r="G24" s="21"/>
      <c r="I24" s="21"/>
      <c r="K24" s="21"/>
      <c r="M24" s="21"/>
    </row>
    <row r="25" spans="1:14">
      <c r="A25" s="1588"/>
      <c r="B25" s="8"/>
      <c r="D25" s="16"/>
      <c r="F25" s="21"/>
      <c r="G25" s="21"/>
      <c r="I25" s="21"/>
      <c r="K25" s="21"/>
      <c r="M25" s="21"/>
    </row>
    <row r="26" spans="1:14">
      <c r="A26" s="1588"/>
      <c r="B26" s="6" t="s">
        <v>181</v>
      </c>
      <c r="D26" s="16" t="s">
        <v>182</v>
      </c>
      <c r="F26" s="21">
        <v>12938</v>
      </c>
      <c r="G26" s="21"/>
      <c r="H26" s="15">
        <v>2513</v>
      </c>
      <c r="I26" s="21"/>
      <c r="J26" s="15">
        <v>0</v>
      </c>
      <c r="K26" s="21"/>
      <c r="L26" s="15">
        <v>10425</v>
      </c>
      <c r="M26" s="21"/>
      <c r="N26" s="15">
        <v>11065</v>
      </c>
    </row>
    <row r="27" spans="1:14" ht="12.75" customHeight="1">
      <c r="A27" s="1588"/>
      <c r="B27" s="8" t="s">
        <v>183</v>
      </c>
      <c r="D27" s="16"/>
      <c r="F27" s="21"/>
      <c r="G27" s="21"/>
      <c r="I27" s="21"/>
      <c r="K27" s="21"/>
      <c r="M27" s="21"/>
    </row>
    <row r="28" spans="1:14">
      <c r="A28" s="1588"/>
      <c r="B28" s="22"/>
      <c r="D28" s="16"/>
      <c r="F28" s="21"/>
      <c r="G28" s="21"/>
      <c r="I28" s="21"/>
      <c r="K28" s="21"/>
      <c r="M28" s="21"/>
    </row>
    <row r="29" spans="1:14">
      <c r="A29" s="1588"/>
      <c r="B29" s="6" t="s">
        <v>47</v>
      </c>
      <c r="D29" s="16" t="s">
        <v>48</v>
      </c>
      <c r="F29" s="15">
        <v>0</v>
      </c>
      <c r="G29" s="21"/>
      <c r="H29" s="15">
        <v>0</v>
      </c>
      <c r="I29" s="21"/>
      <c r="J29" s="15">
        <v>0</v>
      </c>
      <c r="K29" s="21"/>
      <c r="L29" s="15">
        <v>0</v>
      </c>
      <c r="M29" s="21"/>
      <c r="N29" s="15">
        <v>0</v>
      </c>
    </row>
    <row r="30" spans="1:14">
      <c r="A30" s="1588"/>
      <c r="B30" s="8" t="s">
        <v>49</v>
      </c>
      <c r="D30" s="16"/>
      <c r="F30" s="21"/>
      <c r="G30" s="21"/>
      <c r="I30" s="21"/>
      <c r="K30" s="21"/>
      <c r="M30" s="21"/>
    </row>
    <row r="31" spans="1:14" ht="12.75" customHeight="1">
      <c r="A31" s="1588"/>
      <c r="B31" s="22"/>
      <c r="D31" s="16"/>
      <c r="F31" s="21"/>
      <c r="G31" s="21"/>
      <c r="I31" s="21"/>
      <c r="K31" s="21"/>
      <c r="M31" s="21"/>
    </row>
    <row r="32" spans="1:14">
      <c r="A32" s="1588"/>
      <c r="B32" s="6" t="s">
        <v>50</v>
      </c>
      <c r="D32" s="16" t="s">
        <v>51</v>
      </c>
      <c r="F32" s="21">
        <v>23040</v>
      </c>
      <c r="G32" s="21"/>
      <c r="H32" s="15">
        <v>4491</v>
      </c>
      <c r="I32" s="21"/>
      <c r="J32" s="15">
        <v>17928</v>
      </c>
      <c r="K32" s="21"/>
      <c r="L32" s="15">
        <v>621</v>
      </c>
      <c r="M32" s="21"/>
      <c r="N32" s="15">
        <v>5691</v>
      </c>
    </row>
    <row r="33" spans="1:14">
      <c r="A33" s="1588"/>
      <c r="B33" s="8" t="s">
        <v>223</v>
      </c>
      <c r="D33" s="16"/>
      <c r="F33" s="21"/>
      <c r="G33" s="21"/>
      <c r="I33" s="21"/>
      <c r="K33" s="21"/>
      <c r="M33" s="21"/>
    </row>
    <row r="34" spans="1:14">
      <c r="A34" s="1588"/>
      <c r="B34" s="22"/>
      <c r="D34" s="16"/>
      <c r="F34" s="21"/>
      <c r="G34" s="21"/>
      <c r="I34" s="21"/>
      <c r="K34" s="21"/>
      <c r="M34" s="21"/>
    </row>
    <row r="35" spans="1:14">
      <c r="A35" s="1588"/>
      <c r="B35" s="6" t="s">
        <v>52</v>
      </c>
      <c r="D35" s="16" t="s">
        <v>53</v>
      </c>
      <c r="F35" s="21">
        <v>11</v>
      </c>
      <c r="G35" s="21"/>
      <c r="H35" s="15">
        <v>8</v>
      </c>
      <c r="I35" s="21"/>
      <c r="J35" s="15">
        <v>0</v>
      </c>
      <c r="K35" s="21"/>
      <c r="L35" s="15">
        <v>3</v>
      </c>
      <c r="M35" s="21"/>
      <c r="N35" s="15">
        <v>2</v>
      </c>
    </row>
    <row r="36" spans="1:14">
      <c r="A36" s="1588"/>
      <c r="B36" s="8" t="s">
        <v>54</v>
      </c>
      <c r="C36" s="11"/>
      <c r="D36" s="16"/>
      <c r="E36" s="11"/>
      <c r="F36" s="23"/>
      <c r="G36" s="23"/>
      <c r="I36" s="21"/>
      <c r="K36" s="21"/>
      <c r="M36" s="21"/>
    </row>
    <row r="37" spans="1:14">
      <c r="A37" s="1588"/>
      <c r="B37" s="22"/>
      <c r="D37" s="16"/>
      <c r="F37" s="21"/>
      <c r="G37" s="21"/>
      <c r="I37" s="21"/>
      <c r="K37" s="21"/>
      <c r="M37" s="21"/>
    </row>
    <row r="38" spans="1:14">
      <c r="A38" s="1588"/>
      <c r="B38" s="6" t="s">
        <v>55</v>
      </c>
      <c r="D38" s="16" t="s">
        <v>56</v>
      </c>
      <c r="F38" s="15">
        <v>2393475</v>
      </c>
      <c r="G38" s="21"/>
      <c r="H38" s="15">
        <v>1451964</v>
      </c>
      <c r="I38" s="21"/>
      <c r="J38" s="15">
        <v>654436</v>
      </c>
      <c r="K38" s="21"/>
      <c r="L38" s="15">
        <v>287075</v>
      </c>
      <c r="M38" s="21"/>
      <c r="N38" s="15">
        <v>561935</v>
      </c>
    </row>
    <row r="39" spans="1:14">
      <c r="A39" s="1588"/>
      <c r="B39" s="8" t="s">
        <v>224</v>
      </c>
      <c r="D39" s="16"/>
      <c r="F39" s="21"/>
      <c r="G39" s="21"/>
      <c r="I39" s="21"/>
      <c r="K39" s="21"/>
      <c r="M39" s="21"/>
    </row>
    <row r="40" spans="1:14">
      <c r="A40" s="1588"/>
      <c r="B40" s="22"/>
      <c r="D40" s="16"/>
      <c r="F40" s="21"/>
      <c r="G40" s="21"/>
      <c r="I40" s="21"/>
      <c r="K40" s="21"/>
      <c r="M40" s="21"/>
    </row>
    <row r="41" spans="1:14">
      <c r="A41" s="1588"/>
      <c r="B41" s="6" t="s">
        <v>57</v>
      </c>
      <c r="D41" s="16" t="s">
        <v>58</v>
      </c>
      <c r="F41" s="21">
        <v>900</v>
      </c>
      <c r="G41" s="21"/>
      <c r="H41" s="15">
        <v>896</v>
      </c>
      <c r="I41" s="21"/>
      <c r="J41" s="15">
        <v>0</v>
      </c>
      <c r="K41" s="21"/>
      <c r="L41" s="15">
        <v>4</v>
      </c>
      <c r="M41" s="21"/>
      <c r="N41" s="15">
        <v>350</v>
      </c>
    </row>
    <row r="42" spans="1:14">
      <c r="A42" s="1588"/>
      <c r="B42" s="8" t="s">
        <v>59</v>
      </c>
      <c r="D42" s="16"/>
      <c r="F42" s="21"/>
      <c r="G42" s="21"/>
      <c r="I42" s="21"/>
      <c r="K42" s="21"/>
      <c r="M42" s="21"/>
    </row>
    <row r="43" spans="1:14">
      <c r="A43" s="1588"/>
      <c r="B43" s="22"/>
      <c r="D43" s="16"/>
      <c r="F43" s="21"/>
      <c r="G43" s="21"/>
      <c r="I43" s="21"/>
      <c r="K43" s="21"/>
      <c r="M43" s="21"/>
    </row>
    <row r="44" spans="1:14">
      <c r="A44" s="1588"/>
      <c r="B44" s="6" t="s">
        <v>184</v>
      </c>
      <c r="D44" s="16" t="s">
        <v>60</v>
      </c>
      <c r="F44" s="21">
        <v>1726</v>
      </c>
      <c r="G44" s="21"/>
      <c r="H44" s="15">
        <v>1654</v>
      </c>
      <c r="I44" s="21"/>
      <c r="J44" s="15">
        <v>21</v>
      </c>
      <c r="K44" s="21"/>
      <c r="L44" s="15">
        <v>51</v>
      </c>
      <c r="M44" s="21"/>
      <c r="N44" s="15">
        <v>458</v>
      </c>
    </row>
    <row r="45" spans="1:14">
      <c r="A45" s="1588"/>
      <c r="B45" s="6" t="s">
        <v>185</v>
      </c>
      <c r="F45" s="21"/>
      <c r="G45" s="21"/>
      <c r="I45" s="21"/>
      <c r="K45" s="21"/>
      <c r="M45" s="21"/>
    </row>
    <row r="46" spans="1:14">
      <c r="A46" s="1588"/>
      <c r="B46" s="8" t="s">
        <v>61</v>
      </c>
      <c r="F46" s="21"/>
      <c r="G46" s="21"/>
      <c r="I46" s="21"/>
      <c r="K46" s="21"/>
      <c r="M46" s="21"/>
    </row>
    <row r="47" spans="1:14">
      <c r="A47" s="1588"/>
      <c r="B47" s="11"/>
      <c r="F47" s="21"/>
      <c r="G47" s="21"/>
      <c r="I47" s="21"/>
      <c r="K47" s="21"/>
      <c r="M47" s="21"/>
    </row>
    <row r="48" spans="1:14">
      <c r="A48" s="1588"/>
      <c r="B48" s="11"/>
      <c r="F48" s="21"/>
      <c r="G48" s="21"/>
      <c r="H48" s="21"/>
      <c r="I48" s="21"/>
      <c r="J48" s="21"/>
      <c r="K48" s="21"/>
      <c r="L48" s="21"/>
      <c r="M48" s="21"/>
      <c r="N48" s="21"/>
    </row>
    <row r="49" spans="1:14">
      <c r="A49" s="1588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</row>
    <row r="50" spans="1:14">
      <c r="A50" s="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</row>
    <row r="51" spans="1:14">
      <c r="A51" s="1588">
        <v>90</v>
      </c>
      <c r="B51" s="1552" t="s">
        <v>229</v>
      </c>
      <c r="C51" s="1552"/>
      <c r="D51" s="1552"/>
      <c r="E51" s="1552"/>
      <c r="F51" s="1552"/>
      <c r="G51" s="1552"/>
      <c r="H51" s="1552"/>
      <c r="I51" s="1552"/>
      <c r="J51" s="1552"/>
      <c r="K51" s="1552"/>
      <c r="L51" s="1552"/>
      <c r="M51" s="1552"/>
      <c r="N51" s="1552"/>
    </row>
    <row r="52" spans="1:14">
      <c r="A52" s="1588"/>
      <c r="B52" s="1553" t="s">
        <v>230</v>
      </c>
      <c r="C52" s="1553"/>
      <c r="D52" s="1553"/>
      <c r="E52" s="1553"/>
      <c r="F52" s="1553"/>
      <c r="G52" s="1553"/>
      <c r="H52" s="1553"/>
      <c r="I52" s="1553"/>
      <c r="J52" s="1553"/>
      <c r="K52" s="1553"/>
      <c r="L52" s="1553"/>
      <c r="M52" s="1553"/>
      <c r="N52" s="1553"/>
    </row>
    <row r="53" spans="1:14">
      <c r="A53" s="1588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 spans="1:14">
      <c r="A54" s="1588"/>
    </row>
    <row r="55" spans="1:14">
      <c r="A55" s="1588"/>
      <c r="B55" s="6" t="s">
        <v>38</v>
      </c>
      <c r="D55" s="5" t="s">
        <v>31</v>
      </c>
      <c r="E55" s="5"/>
      <c r="F55" s="1552" t="s">
        <v>195</v>
      </c>
      <c r="G55" s="1552"/>
      <c r="H55" s="1552"/>
      <c r="I55" s="1552"/>
      <c r="J55" s="1552"/>
      <c r="K55" s="1552"/>
      <c r="L55" s="1552"/>
      <c r="M55" s="5"/>
      <c r="N55" s="5" t="s">
        <v>196</v>
      </c>
    </row>
    <row r="56" spans="1:14">
      <c r="A56" s="1588"/>
      <c r="B56" s="8" t="s">
        <v>40</v>
      </c>
      <c r="D56" s="5" t="s">
        <v>37</v>
      </c>
      <c r="E56" s="5"/>
      <c r="F56" s="1553" t="s">
        <v>197</v>
      </c>
      <c r="G56" s="1553"/>
      <c r="H56" s="1553"/>
      <c r="I56" s="1553"/>
      <c r="J56" s="1553"/>
      <c r="K56" s="1553"/>
      <c r="L56" s="1553"/>
      <c r="M56" s="5"/>
      <c r="N56" s="5" t="s">
        <v>198</v>
      </c>
    </row>
    <row r="57" spans="1:14">
      <c r="A57" s="1588"/>
      <c r="D57" s="7" t="s">
        <v>222</v>
      </c>
      <c r="F57" s="4"/>
      <c r="G57" s="4"/>
      <c r="H57" s="4"/>
      <c r="I57" s="4"/>
      <c r="J57" s="4"/>
      <c r="K57" s="4"/>
      <c r="L57" s="4"/>
      <c r="M57" s="7"/>
      <c r="N57" s="5" t="s">
        <v>199</v>
      </c>
    </row>
    <row r="58" spans="1:14">
      <c r="A58" s="1588"/>
      <c r="F58" s="1589"/>
      <c r="G58" s="1589"/>
      <c r="H58" s="1589"/>
      <c r="I58" s="1589"/>
      <c r="J58" s="1589"/>
      <c r="K58" s="43"/>
      <c r="M58" s="7"/>
      <c r="N58" s="7" t="s">
        <v>200</v>
      </c>
    </row>
    <row r="59" spans="1:14">
      <c r="A59" s="1588"/>
      <c r="F59" s="5" t="s">
        <v>29</v>
      </c>
      <c r="H59" s="1552" t="s">
        <v>201</v>
      </c>
      <c r="I59" s="1552"/>
      <c r="J59" s="1552"/>
      <c r="K59" s="2"/>
      <c r="L59" s="5" t="s">
        <v>202</v>
      </c>
      <c r="N59" s="7" t="s">
        <v>203</v>
      </c>
    </row>
    <row r="60" spans="1:14">
      <c r="A60" s="1588"/>
      <c r="F60" s="42" t="s">
        <v>30</v>
      </c>
      <c r="H60" s="1590" t="s">
        <v>204</v>
      </c>
      <c r="I60" s="1590"/>
      <c r="J60" s="1590"/>
      <c r="K60" s="41"/>
      <c r="L60" s="5" t="s">
        <v>205</v>
      </c>
    </row>
    <row r="61" spans="1:14">
      <c r="A61" s="1588"/>
      <c r="H61" s="5" t="s">
        <v>218</v>
      </c>
      <c r="I61" s="5"/>
      <c r="J61" s="5" t="s">
        <v>219</v>
      </c>
      <c r="K61" s="5"/>
      <c r="L61" s="7" t="s">
        <v>208</v>
      </c>
    </row>
    <row r="62" spans="1:14">
      <c r="A62" s="1588"/>
      <c r="H62" s="42" t="s">
        <v>220</v>
      </c>
      <c r="I62" s="7"/>
      <c r="J62" s="42" t="s">
        <v>221</v>
      </c>
      <c r="K62" s="42"/>
      <c r="L62" s="7" t="s">
        <v>211</v>
      </c>
    </row>
    <row r="63" spans="1:14">
      <c r="A63" s="1588"/>
      <c r="H63" s="42"/>
      <c r="I63" s="7"/>
      <c r="J63" s="42"/>
      <c r="K63" s="42"/>
    </row>
    <row r="64" spans="1:14">
      <c r="A64" s="1588"/>
      <c r="B64" s="4"/>
      <c r="C64" s="4"/>
      <c r="D64" s="4"/>
      <c r="E64" s="4"/>
      <c r="F64" s="9" t="s">
        <v>28</v>
      </c>
      <c r="G64" s="4"/>
      <c r="H64" s="9" t="s">
        <v>28</v>
      </c>
      <c r="I64" s="9"/>
      <c r="J64" s="9" t="s">
        <v>28</v>
      </c>
      <c r="K64" s="9"/>
      <c r="L64" s="9" t="s">
        <v>28</v>
      </c>
      <c r="M64" s="9"/>
      <c r="N64" s="9" t="s">
        <v>28</v>
      </c>
    </row>
    <row r="65" spans="1:14" ht="12.75" customHeight="1">
      <c r="A65" s="1588"/>
      <c r="B65" s="6"/>
    </row>
    <row r="66" spans="1:14" ht="12.75" customHeight="1">
      <c r="A66" s="1588"/>
      <c r="B66" s="6" t="s">
        <v>186</v>
      </c>
      <c r="D66" s="16" t="s">
        <v>62</v>
      </c>
      <c r="F66" s="15">
        <v>10458</v>
      </c>
      <c r="G66" s="21"/>
      <c r="H66" s="15">
        <v>7533</v>
      </c>
      <c r="I66" s="21"/>
      <c r="J66" s="15">
        <v>2379</v>
      </c>
      <c r="K66" s="21"/>
      <c r="L66" s="15">
        <v>546</v>
      </c>
      <c r="M66" s="21"/>
      <c r="N66" s="15">
        <v>2794</v>
      </c>
    </row>
    <row r="67" spans="1:14" ht="12.75" customHeight="1">
      <c r="A67" s="1588"/>
      <c r="B67" s="6" t="s">
        <v>187</v>
      </c>
      <c r="D67" s="20"/>
      <c r="F67" s="21"/>
      <c r="G67" s="21"/>
      <c r="I67" s="21"/>
      <c r="K67" s="21"/>
      <c r="M67" s="21"/>
    </row>
    <row r="68" spans="1:14" ht="12.75" customHeight="1">
      <c r="A68" s="1588"/>
      <c r="B68" s="8" t="s">
        <v>63</v>
      </c>
      <c r="D68" s="20"/>
      <c r="F68" s="21"/>
      <c r="G68" s="21"/>
      <c r="I68" s="21"/>
      <c r="K68" s="21"/>
      <c r="M68" s="21"/>
    </row>
    <row r="69" spans="1:14" ht="12.75" customHeight="1">
      <c r="A69" s="1588"/>
      <c r="B69" s="22"/>
      <c r="F69" s="21"/>
      <c r="G69" s="21"/>
      <c r="I69" s="21"/>
      <c r="K69" s="21"/>
      <c r="M69" s="21"/>
    </row>
    <row r="70" spans="1:14" ht="12.75" customHeight="1">
      <c r="A70" s="1588"/>
      <c r="B70" s="6" t="s">
        <v>188</v>
      </c>
      <c r="D70" s="16" t="s">
        <v>64</v>
      </c>
      <c r="F70" s="21">
        <v>7843</v>
      </c>
      <c r="G70" s="21"/>
      <c r="H70" s="15">
        <v>6947</v>
      </c>
      <c r="I70" s="21"/>
      <c r="J70" s="15">
        <v>393</v>
      </c>
      <c r="K70" s="21"/>
      <c r="L70" s="15">
        <v>503</v>
      </c>
      <c r="M70" s="21"/>
      <c r="N70" s="15">
        <v>2426</v>
      </c>
    </row>
    <row r="71" spans="1:14">
      <c r="A71" s="1588"/>
      <c r="B71" s="6" t="s">
        <v>189</v>
      </c>
      <c r="D71" s="16"/>
      <c r="F71" s="21"/>
      <c r="G71" s="21"/>
      <c r="I71" s="21"/>
      <c r="K71" s="21"/>
      <c r="M71" s="21"/>
    </row>
    <row r="72" spans="1:14">
      <c r="A72" s="1588"/>
      <c r="B72" s="14" t="s">
        <v>190</v>
      </c>
      <c r="D72" s="13"/>
      <c r="F72" s="21"/>
      <c r="G72" s="21"/>
      <c r="I72" s="21"/>
      <c r="K72" s="21"/>
      <c r="M72" s="21"/>
    </row>
    <row r="73" spans="1:14" ht="12.75" customHeight="1">
      <c r="A73" s="1588"/>
      <c r="B73" s="14" t="s">
        <v>191</v>
      </c>
      <c r="D73" s="13"/>
      <c r="F73" s="21"/>
      <c r="G73" s="21"/>
      <c r="I73" s="21"/>
      <c r="K73" s="21"/>
      <c r="M73" s="21"/>
    </row>
    <row r="74" spans="1:14">
      <c r="A74" s="1588"/>
      <c r="B74" s="11"/>
      <c r="D74" s="13"/>
      <c r="F74" s="21"/>
      <c r="G74" s="21"/>
      <c r="I74" s="21"/>
      <c r="K74" s="21"/>
      <c r="M74" s="21"/>
    </row>
    <row r="75" spans="1:14">
      <c r="A75" s="1588"/>
      <c r="B75" s="13" t="s">
        <v>65</v>
      </c>
      <c r="D75" s="17" t="s">
        <v>66</v>
      </c>
      <c r="F75" s="21">
        <v>40476</v>
      </c>
      <c r="G75" s="21"/>
      <c r="H75" s="15">
        <v>36768</v>
      </c>
      <c r="I75" s="21"/>
      <c r="J75" s="15">
        <v>7</v>
      </c>
      <c r="K75" s="21"/>
      <c r="L75" s="15">
        <v>3701</v>
      </c>
      <c r="M75" s="21"/>
      <c r="N75" s="15">
        <v>1935</v>
      </c>
    </row>
    <row r="76" spans="1:14">
      <c r="A76" s="1588"/>
      <c r="B76" s="14" t="s">
        <v>67</v>
      </c>
      <c r="D76" s="17"/>
      <c r="F76" s="21"/>
      <c r="G76" s="21"/>
      <c r="I76" s="21"/>
      <c r="K76" s="21"/>
      <c r="M76" s="21"/>
    </row>
    <row r="77" spans="1:14" ht="12.75" customHeight="1">
      <c r="A77" s="1588"/>
      <c r="B77" s="11"/>
      <c r="D77" s="17"/>
      <c r="F77" s="21"/>
      <c r="G77" s="21"/>
      <c r="I77" s="21"/>
      <c r="K77" s="21"/>
      <c r="M77" s="21"/>
    </row>
    <row r="78" spans="1:14">
      <c r="A78" s="1588"/>
      <c r="B78" s="13" t="s">
        <v>68</v>
      </c>
      <c r="D78" s="17" t="s">
        <v>69</v>
      </c>
      <c r="F78" s="15">
        <v>662</v>
      </c>
      <c r="G78" s="21"/>
      <c r="H78" s="15">
        <v>597</v>
      </c>
      <c r="I78" s="21"/>
      <c r="J78" s="15">
        <v>65</v>
      </c>
      <c r="K78" s="21"/>
      <c r="L78" s="15">
        <v>0</v>
      </c>
      <c r="M78" s="21"/>
      <c r="N78" s="15">
        <v>113</v>
      </c>
    </row>
    <row r="79" spans="1:14">
      <c r="A79" s="1588"/>
      <c r="B79" s="14" t="s">
        <v>70</v>
      </c>
      <c r="D79" s="17"/>
      <c r="F79" s="21"/>
      <c r="G79" s="21"/>
      <c r="I79" s="21"/>
      <c r="K79" s="21"/>
      <c r="M79" s="21"/>
    </row>
    <row r="80" spans="1:14">
      <c r="A80" s="1588"/>
      <c r="B80" s="11"/>
      <c r="D80" s="17"/>
      <c r="F80" s="21"/>
      <c r="G80" s="21"/>
      <c r="I80" s="21"/>
      <c r="K80" s="21"/>
      <c r="M80" s="21"/>
    </row>
    <row r="81" spans="1:14" ht="12.75" customHeight="1">
      <c r="A81" s="1588"/>
      <c r="B81" s="13" t="s">
        <v>71</v>
      </c>
      <c r="D81" s="17" t="s">
        <v>72</v>
      </c>
      <c r="F81" s="21">
        <v>746</v>
      </c>
      <c r="G81" s="21"/>
      <c r="H81" s="15">
        <v>746</v>
      </c>
      <c r="I81" s="21"/>
      <c r="J81" s="15">
        <v>0</v>
      </c>
      <c r="K81" s="21"/>
      <c r="L81" s="15">
        <v>0</v>
      </c>
      <c r="M81" s="21"/>
      <c r="N81" s="15">
        <v>39</v>
      </c>
    </row>
    <row r="82" spans="1:14">
      <c r="A82" s="1588"/>
      <c r="B82" s="14" t="s">
        <v>73</v>
      </c>
      <c r="D82" s="17"/>
      <c r="F82" s="21"/>
      <c r="G82" s="21"/>
      <c r="I82" s="21"/>
      <c r="K82" s="21"/>
      <c r="M82" s="21"/>
    </row>
    <row r="83" spans="1:14">
      <c r="A83" s="1588"/>
      <c r="B83" s="11"/>
      <c r="D83" s="17"/>
      <c r="F83" s="21"/>
      <c r="G83" s="21"/>
      <c r="I83" s="21"/>
      <c r="K83" s="21"/>
      <c r="M83" s="21"/>
    </row>
    <row r="84" spans="1:14">
      <c r="A84" s="1588"/>
      <c r="B84" s="13" t="s">
        <v>74</v>
      </c>
      <c r="D84" s="17" t="s">
        <v>75</v>
      </c>
      <c r="F84" s="21">
        <v>197</v>
      </c>
      <c r="G84" s="21"/>
      <c r="H84" s="15">
        <v>196</v>
      </c>
      <c r="I84" s="21"/>
      <c r="J84" s="15">
        <v>1</v>
      </c>
      <c r="K84" s="21"/>
      <c r="L84" s="15">
        <v>0</v>
      </c>
      <c r="M84" s="21"/>
      <c r="N84" s="15">
        <v>0</v>
      </c>
    </row>
    <row r="85" spans="1:14">
      <c r="A85" s="1588"/>
      <c r="B85" s="14" t="s">
        <v>76</v>
      </c>
      <c r="D85" s="17"/>
      <c r="F85" s="21"/>
      <c r="G85" s="21"/>
      <c r="I85" s="21"/>
      <c r="K85" s="21"/>
      <c r="L85" s="21"/>
      <c r="M85" s="21"/>
      <c r="N85" s="21"/>
    </row>
    <row r="86" spans="1:14">
      <c r="A86" s="1588"/>
      <c r="B86" s="11"/>
      <c r="C86" s="11"/>
      <c r="D86" s="17"/>
      <c r="E86" s="11"/>
      <c r="F86" s="23"/>
      <c r="G86" s="23"/>
      <c r="H86" s="21"/>
      <c r="I86" s="21"/>
      <c r="K86" s="21"/>
      <c r="L86" s="21"/>
      <c r="M86" s="21"/>
      <c r="N86" s="21"/>
    </row>
    <row r="87" spans="1:14">
      <c r="A87" s="1588"/>
      <c r="B87" s="13" t="s">
        <v>77</v>
      </c>
      <c r="D87" s="17" t="s">
        <v>78</v>
      </c>
      <c r="F87" s="15">
        <v>25</v>
      </c>
      <c r="G87" s="21"/>
      <c r="H87" s="15">
        <v>25</v>
      </c>
      <c r="I87" s="21"/>
      <c r="J87" s="15">
        <v>0</v>
      </c>
      <c r="K87" s="21"/>
      <c r="L87" s="15">
        <v>0</v>
      </c>
      <c r="M87" s="21"/>
      <c r="N87" s="15">
        <v>9</v>
      </c>
    </row>
    <row r="88" spans="1:14">
      <c r="A88" s="1588"/>
      <c r="B88" s="14" t="s">
        <v>79</v>
      </c>
      <c r="D88" s="17"/>
      <c r="F88" s="21"/>
      <c r="G88" s="21"/>
      <c r="H88" s="21"/>
      <c r="I88" s="21"/>
      <c r="K88" s="21"/>
      <c r="L88" s="21"/>
      <c r="M88" s="21"/>
      <c r="N88" s="21"/>
    </row>
    <row r="89" spans="1:14">
      <c r="A89" s="1588"/>
      <c r="B89" s="11"/>
      <c r="D89" s="17"/>
      <c r="F89" s="21"/>
      <c r="G89" s="21"/>
      <c r="H89" s="21"/>
      <c r="I89" s="21"/>
      <c r="K89" s="21"/>
      <c r="L89" s="21"/>
      <c r="M89" s="21"/>
      <c r="N89" s="21"/>
    </row>
    <row r="90" spans="1:14">
      <c r="A90" s="1588"/>
      <c r="B90" s="13" t="s">
        <v>80</v>
      </c>
      <c r="D90" s="17" t="s">
        <v>81</v>
      </c>
      <c r="F90" s="21">
        <v>42</v>
      </c>
      <c r="G90" s="21"/>
      <c r="H90" s="15">
        <v>42</v>
      </c>
      <c r="I90" s="21"/>
      <c r="J90" s="15">
        <v>0</v>
      </c>
      <c r="K90" s="21"/>
      <c r="L90" s="15">
        <v>0</v>
      </c>
      <c r="M90" s="21"/>
      <c r="N90" s="15">
        <v>615</v>
      </c>
    </row>
    <row r="91" spans="1:14">
      <c r="A91" s="1588"/>
      <c r="B91" s="14" t="s">
        <v>82</v>
      </c>
      <c r="D91" s="17"/>
      <c r="F91" s="21"/>
      <c r="G91" s="21"/>
      <c r="H91" s="21"/>
      <c r="I91" s="21"/>
      <c r="K91" s="21"/>
      <c r="L91" s="21"/>
      <c r="M91" s="21"/>
      <c r="N91" s="21"/>
    </row>
    <row r="92" spans="1:14">
      <c r="A92" s="1588"/>
      <c r="B92" s="11"/>
      <c r="D92" s="17"/>
      <c r="F92" s="21"/>
      <c r="G92" s="21"/>
      <c r="H92" s="21"/>
      <c r="I92" s="21"/>
      <c r="K92" s="21"/>
      <c r="L92" s="21"/>
      <c r="M92" s="21"/>
      <c r="N92" s="21"/>
    </row>
    <row r="93" spans="1:14">
      <c r="A93" s="1588"/>
      <c r="B93" s="13" t="s">
        <v>83</v>
      </c>
      <c r="D93" s="17" t="s">
        <v>84</v>
      </c>
      <c r="F93" s="21">
        <v>1722</v>
      </c>
      <c r="G93" s="21"/>
      <c r="H93" s="15">
        <v>1381</v>
      </c>
      <c r="I93" s="21"/>
      <c r="J93" s="15">
        <v>0</v>
      </c>
      <c r="K93" s="21"/>
      <c r="L93" s="15">
        <v>341</v>
      </c>
      <c r="M93" s="21"/>
      <c r="N93" s="15">
        <v>145</v>
      </c>
    </row>
    <row r="94" spans="1:14">
      <c r="A94" s="1588"/>
      <c r="B94" s="14" t="s">
        <v>85</v>
      </c>
      <c r="F94" s="21"/>
      <c r="G94" s="21"/>
      <c r="H94" s="21"/>
      <c r="I94" s="21"/>
      <c r="J94" s="21"/>
      <c r="K94" s="21"/>
      <c r="L94" s="21"/>
      <c r="M94" s="21"/>
      <c r="N94" s="21"/>
    </row>
    <row r="95" spans="1:14">
      <c r="A95" s="1588"/>
      <c r="B95" s="11"/>
      <c r="H95" s="21"/>
      <c r="I95" s="21"/>
      <c r="J95" s="21"/>
      <c r="K95" s="21"/>
      <c r="L95" s="21"/>
      <c r="M95" s="21"/>
      <c r="N95" s="21"/>
    </row>
    <row r="96" spans="1:14">
      <c r="A96" s="1588"/>
      <c r="B96" s="11"/>
      <c r="H96" s="21"/>
      <c r="I96" s="21"/>
      <c r="J96" s="21"/>
      <c r="K96" s="21"/>
      <c r="L96" s="21"/>
      <c r="M96" s="21"/>
      <c r="N96" s="21"/>
    </row>
    <row r="97" spans="1:14">
      <c r="A97" s="1588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</row>
    <row r="98" spans="1:14">
      <c r="A98" s="1588">
        <v>91</v>
      </c>
    </row>
    <row r="99" spans="1:14">
      <c r="A99" s="1588"/>
      <c r="B99" s="1552" t="s">
        <v>229</v>
      </c>
      <c r="C99" s="1552"/>
      <c r="D99" s="1552"/>
      <c r="E99" s="1552"/>
      <c r="F99" s="1552"/>
      <c r="G99" s="1552"/>
      <c r="H99" s="1552"/>
      <c r="I99" s="1552"/>
      <c r="J99" s="1552"/>
      <c r="K99" s="1552"/>
      <c r="L99" s="1552"/>
      <c r="M99" s="1552"/>
      <c r="N99" s="1552"/>
    </row>
    <row r="100" spans="1:14">
      <c r="A100" s="1588"/>
      <c r="B100" s="1553" t="s">
        <v>230</v>
      </c>
      <c r="C100" s="1553"/>
      <c r="D100" s="1553"/>
      <c r="E100" s="1553"/>
      <c r="F100" s="1553"/>
      <c r="G100" s="1553"/>
      <c r="H100" s="1553"/>
      <c r="I100" s="1553"/>
      <c r="J100" s="1553"/>
      <c r="K100" s="1553"/>
      <c r="L100" s="1553"/>
      <c r="M100" s="1553"/>
      <c r="N100" s="1553"/>
    </row>
    <row r="101" spans="1:14">
      <c r="A101" s="1588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</row>
    <row r="102" spans="1:14">
      <c r="A102" s="1588"/>
    </row>
    <row r="103" spans="1:14">
      <c r="A103" s="1588"/>
      <c r="B103" s="6" t="s">
        <v>38</v>
      </c>
      <c r="D103" s="5" t="s">
        <v>31</v>
      </c>
      <c r="E103" s="5"/>
      <c r="F103" s="1552" t="s">
        <v>195</v>
      </c>
      <c r="G103" s="1552"/>
      <c r="H103" s="1552"/>
      <c r="I103" s="1552"/>
      <c r="J103" s="1552"/>
      <c r="K103" s="1552"/>
      <c r="L103" s="1552"/>
      <c r="M103" s="5"/>
      <c r="N103" s="5" t="s">
        <v>196</v>
      </c>
    </row>
    <row r="104" spans="1:14">
      <c r="A104" s="1588"/>
      <c r="B104" s="8" t="s">
        <v>40</v>
      </c>
      <c r="D104" s="5" t="s">
        <v>37</v>
      </c>
      <c r="E104" s="5"/>
      <c r="F104" s="1553" t="s">
        <v>197</v>
      </c>
      <c r="G104" s="1553"/>
      <c r="H104" s="1553"/>
      <c r="I104" s="1553"/>
      <c r="J104" s="1553"/>
      <c r="K104" s="1553"/>
      <c r="L104" s="1553"/>
      <c r="M104" s="5"/>
      <c r="N104" s="5" t="s">
        <v>198</v>
      </c>
    </row>
    <row r="105" spans="1:14">
      <c r="A105" s="1588"/>
      <c r="D105" s="7" t="s">
        <v>222</v>
      </c>
      <c r="F105" s="4"/>
      <c r="G105" s="4"/>
      <c r="H105" s="4"/>
      <c r="I105" s="4"/>
      <c r="J105" s="4"/>
      <c r="K105" s="4"/>
      <c r="L105" s="4"/>
      <c r="M105" s="7"/>
      <c r="N105" s="5" t="s">
        <v>199</v>
      </c>
    </row>
    <row r="106" spans="1:14">
      <c r="A106" s="1588"/>
      <c r="F106" s="1589"/>
      <c r="G106" s="1589"/>
      <c r="H106" s="1589"/>
      <c r="I106" s="1589"/>
      <c r="J106" s="1589"/>
      <c r="K106" s="43"/>
      <c r="M106" s="7"/>
      <c r="N106" s="7" t="s">
        <v>200</v>
      </c>
    </row>
    <row r="107" spans="1:14">
      <c r="A107" s="1588"/>
      <c r="F107" s="5" t="s">
        <v>29</v>
      </c>
      <c r="H107" s="1552" t="s">
        <v>201</v>
      </c>
      <c r="I107" s="1552"/>
      <c r="J107" s="1552"/>
      <c r="K107" s="2"/>
      <c r="L107" s="5" t="s">
        <v>202</v>
      </c>
      <c r="N107" s="7" t="s">
        <v>203</v>
      </c>
    </row>
    <row r="108" spans="1:14">
      <c r="A108" s="1588"/>
      <c r="F108" s="42" t="s">
        <v>30</v>
      </c>
      <c r="H108" s="1590" t="s">
        <v>204</v>
      </c>
      <c r="I108" s="1590"/>
      <c r="J108" s="1590"/>
      <c r="K108" s="41"/>
      <c r="L108" s="5" t="s">
        <v>205</v>
      </c>
    </row>
    <row r="109" spans="1:14">
      <c r="A109" s="1588"/>
      <c r="H109" s="5" t="s">
        <v>218</v>
      </c>
      <c r="I109" s="5"/>
      <c r="J109" s="5" t="s">
        <v>219</v>
      </c>
      <c r="K109" s="5"/>
      <c r="L109" s="7" t="s">
        <v>208</v>
      </c>
    </row>
    <row r="110" spans="1:14">
      <c r="A110" s="1588"/>
      <c r="H110" s="42" t="s">
        <v>220</v>
      </c>
      <c r="I110" s="7"/>
      <c r="J110" s="42" t="s">
        <v>221</v>
      </c>
      <c r="K110" s="42"/>
      <c r="L110" s="7" t="s">
        <v>211</v>
      </c>
    </row>
    <row r="111" spans="1:14">
      <c r="A111" s="1588"/>
      <c r="H111" s="42"/>
      <c r="I111" s="7"/>
      <c r="J111" s="42"/>
      <c r="K111" s="42"/>
    </row>
    <row r="112" spans="1:14">
      <c r="A112" s="1588"/>
      <c r="B112" s="4"/>
      <c r="C112" s="4"/>
      <c r="D112" s="4"/>
      <c r="E112" s="4"/>
      <c r="F112" s="9" t="s">
        <v>28</v>
      </c>
      <c r="G112" s="4"/>
      <c r="H112" s="9" t="s">
        <v>28</v>
      </c>
      <c r="I112" s="9"/>
      <c r="J112" s="9" t="s">
        <v>28</v>
      </c>
      <c r="K112" s="9"/>
      <c r="L112" s="9" t="s">
        <v>28</v>
      </c>
      <c r="M112" s="9"/>
      <c r="N112" s="9" t="s">
        <v>28</v>
      </c>
    </row>
    <row r="113" spans="1:14">
      <c r="A113" s="1588"/>
    </row>
    <row r="114" spans="1:14">
      <c r="A114" s="1588"/>
      <c r="B114" s="6" t="s">
        <v>86</v>
      </c>
      <c r="D114" s="16" t="s">
        <v>87</v>
      </c>
      <c r="F114" s="15">
        <v>4385</v>
      </c>
      <c r="G114" s="21"/>
      <c r="H114" s="15">
        <v>3839</v>
      </c>
      <c r="I114" s="21"/>
      <c r="J114" s="15">
        <v>0</v>
      </c>
      <c r="K114" s="21"/>
      <c r="L114" s="15">
        <v>546</v>
      </c>
      <c r="M114" s="21"/>
      <c r="N114" s="15">
        <v>2712</v>
      </c>
    </row>
    <row r="115" spans="1:14">
      <c r="A115" s="1588"/>
      <c r="B115" s="8" t="s">
        <v>88</v>
      </c>
      <c r="D115" s="27"/>
      <c r="F115" s="21"/>
      <c r="G115" s="21"/>
      <c r="I115" s="21"/>
      <c r="K115" s="21"/>
      <c r="M115" s="21"/>
    </row>
    <row r="116" spans="1:14">
      <c r="A116" s="1588"/>
      <c r="B116" s="8"/>
      <c r="D116" s="27"/>
      <c r="F116" s="21"/>
      <c r="G116" s="21"/>
      <c r="I116" s="21"/>
      <c r="K116" s="21"/>
      <c r="M116" s="21"/>
    </row>
    <row r="117" spans="1:14">
      <c r="A117" s="1588"/>
      <c r="B117" s="13" t="s">
        <v>89</v>
      </c>
      <c r="D117" s="17" t="s">
        <v>90</v>
      </c>
      <c r="F117" s="21">
        <v>226997</v>
      </c>
      <c r="G117" s="21"/>
      <c r="H117" s="15">
        <v>130630</v>
      </c>
      <c r="I117" s="21"/>
      <c r="J117" s="15">
        <v>1493</v>
      </c>
      <c r="K117" s="21"/>
      <c r="L117" s="15">
        <v>94874</v>
      </c>
      <c r="M117" s="21"/>
      <c r="N117" s="15">
        <v>119802</v>
      </c>
    </row>
    <row r="118" spans="1:14">
      <c r="A118" s="1588"/>
      <c r="B118" s="14" t="s">
        <v>91</v>
      </c>
      <c r="D118" s="17"/>
      <c r="F118" s="21"/>
      <c r="G118" s="21"/>
      <c r="I118" s="21"/>
      <c r="K118" s="21"/>
      <c r="M118" s="21"/>
    </row>
    <row r="119" spans="1:14">
      <c r="A119" s="1588"/>
      <c r="B119" s="11"/>
      <c r="D119" s="17"/>
      <c r="F119" s="21"/>
      <c r="G119" s="21"/>
      <c r="I119" s="21"/>
      <c r="K119" s="21"/>
      <c r="M119" s="21"/>
    </row>
    <row r="120" spans="1:14">
      <c r="A120" s="1588"/>
      <c r="B120" s="13" t="s">
        <v>92</v>
      </c>
      <c r="D120" s="17" t="s">
        <v>93</v>
      </c>
      <c r="F120" s="21">
        <v>11030</v>
      </c>
      <c r="G120" s="21"/>
      <c r="H120" s="15">
        <v>8514</v>
      </c>
      <c r="I120" s="21"/>
      <c r="J120" s="15">
        <v>1187</v>
      </c>
      <c r="K120" s="21"/>
      <c r="L120" s="15">
        <v>1329</v>
      </c>
      <c r="M120" s="21"/>
      <c r="N120" s="15">
        <v>1014</v>
      </c>
    </row>
    <row r="121" spans="1:14">
      <c r="A121" s="1588"/>
      <c r="B121" s="14" t="s">
        <v>94</v>
      </c>
      <c r="D121" s="17"/>
      <c r="F121" s="21"/>
      <c r="G121" s="21"/>
      <c r="I121" s="21"/>
      <c r="K121" s="21"/>
      <c r="M121" s="21"/>
    </row>
    <row r="122" spans="1:14">
      <c r="A122" s="1588"/>
      <c r="B122" s="11"/>
      <c r="D122" s="17"/>
      <c r="F122" s="21"/>
      <c r="G122" s="21"/>
      <c r="I122" s="21"/>
      <c r="K122" s="21"/>
      <c r="M122" s="21"/>
    </row>
    <row r="123" spans="1:14">
      <c r="A123" s="1588"/>
      <c r="B123" s="13" t="s">
        <v>95</v>
      </c>
      <c r="D123" s="17" t="s">
        <v>96</v>
      </c>
      <c r="F123" s="15">
        <v>28950</v>
      </c>
      <c r="G123" s="21"/>
      <c r="H123" s="15">
        <v>28588</v>
      </c>
      <c r="I123" s="21"/>
      <c r="J123" s="15">
        <v>76</v>
      </c>
      <c r="K123" s="21"/>
      <c r="L123" s="15">
        <v>286</v>
      </c>
      <c r="M123" s="21"/>
      <c r="N123" s="15">
        <v>14020</v>
      </c>
    </row>
    <row r="124" spans="1:14">
      <c r="A124" s="1588"/>
      <c r="B124" s="14" t="s">
        <v>97</v>
      </c>
      <c r="D124" s="27"/>
      <c r="F124" s="21"/>
      <c r="G124" s="21"/>
      <c r="H124" s="21"/>
      <c r="I124" s="21"/>
      <c r="K124" s="21"/>
      <c r="L124" s="21"/>
      <c r="M124" s="21"/>
      <c r="N124" s="21"/>
    </row>
    <row r="125" spans="1:14">
      <c r="A125" s="1588"/>
      <c r="B125" s="11"/>
      <c r="D125" s="27"/>
      <c r="F125" s="21"/>
      <c r="G125" s="21"/>
      <c r="H125" s="21"/>
      <c r="I125" s="21"/>
      <c r="K125" s="21"/>
      <c r="L125" s="21"/>
      <c r="M125" s="21"/>
      <c r="N125" s="21"/>
    </row>
    <row r="126" spans="1:14">
      <c r="A126" s="1588"/>
      <c r="B126" s="6" t="s">
        <v>98</v>
      </c>
      <c r="D126" s="16" t="s">
        <v>99</v>
      </c>
      <c r="F126" s="21">
        <v>1823</v>
      </c>
      <c r="G126" s="21"/>
      <c r="H126" s="15">
        <v>1376</v>
      </c>
      <c r="I126" s="21"/>
      <c r="J126" s="15">
        <v>1</v>
      </c>
      <c r="K126" s="21"/>
      <c r="L126" s="15">
        <v>446</v>
      </c>
      <c r="M126" s="21"/>
      <c r="N126" s="15">
        <v>396</v>
      </c>
    </row>
    <row r="127" spans="1:14">
      <c r="A127" s="1588"/>
      <c r="B127" s="8" t="s">
        <v>100</v>
      </c>
      <c r="D127" s="27"/>
      <c r="F127" s="21"/>
      <c r="G127" s="21"/>
      <c r="H127" s="21"/>
      <c r="I127" s="21"/>
      <c r="K127" s="21"/>
      <c r="L127" s="21"/>
      <c r="M127" s="21"/>
      <c r="N127" s="21"/>
    </row>
    <row r="128" spans="1:14">
      <c r="A128" s="1588"/>
      <c r="B128" s="11"/>
      <c r="D128" s="27"/>
      <c r="F128" s="21"/>
      <c r="G128" s="21"/>
      <c r="H128" s="21"/>
      <c r="I128" s="21"/>
      <c r="K128" s="21"/>
      <c r="L128" s="21"/>
      <c r="M128" s="21"/>
      <c r="N128" s="21"/>
    </row>
    <row r="129" spans="1:14">
      <c r="A129" s="1588"/>
      <c r="B129" s="6" t="s">
        <v>33</v>
      </c>
      <c r="D129" s="16" t="s">
        <v>101</v>
      </c>
      <c r="F129" s="21">
        <v>12292</v>
      </c>
      <c r="G129" s="21"/>
      <c r="H129" s="15">
        <v>10322</v>
      </c>
      <c r="I129" s="21"/>
      <c r="J129" s="15">
        <v>45</v>
      </c>
      <c r="K129" s="21"/>
      <c r="L129" s="15">
        <v>1925</v>
      </c>
      <c r="M129" s="21"/>
      <c r="N129" s="15">
        <v>1062</v>
      </c>
    </row>
    <row r="130" spans="1:14">
      <c r="A130" s="1588"/>
      <c r="B130" s="6" t="s">
        <v>34</v>
      </c>
      <c r="D130" s="27"/>
      <c r="F130" s="21"/>
      <c r="G130" s="21"/>
      <c r="H130" s="21"/>
      <c r="I130" s="21"/>
      <c r="K130" s="21"/>
      <c r="L130" s="21"/>
      <c r="M130" s="21"/>
      <c r="N130" s="21"/>
    </row>
    <row r="131" spans="1:14">
      <c r="A131" s="1588"/>
      <c r="B131" s="8" t="s">
        <v>35</v>
      </c>
      <c r="D131" s="27"/>
      <c r="F131" s="21"/>
      <c r="G131" s="21"/>
      <c r="H131" s="21"/>
      <c r="I131" s="21"/>
      <c r="K131" s="21"/>
      <c r="L131" s="21"/>
      <c r="M131" s="21"/>
      <c r="N131" s="21"/>
    </row>
    <row r="132" spans="1:14">
      <c r="A132" s="1588"/>
      <c r="B132" s="8" t="s">
        <v>36</v>
      </c>
      <c r="D132" s="27"/>
      <c r="F132" s="21"/>
      <c r="G132" s="21"/>
      <c r="H132" s="21"/>
      <c r="I132" s="21"/>
      <c r="K132" s="21"/>
      <c r="L132" s="21"/>
      <c r="M132" s="21"/>
      <c r="N132" s="21"/>
    </row>
    <row r="133" spans="1:14">
      <c r="A133" s="1588"/>
      <c r="B133" s="14"/>
      <c r="D133" s="24"/>
      <c r="F133" s="21"/>
      <c r="G133" s="21"/>
      <c r="H133" s="21"/>
      <c r="I133" s="21"/>
      <c r="K133" s="21"/>
      <c r="L133" s="21"/>
      <c r="M133" s="21"/>
      <c r="N133" s="21"/>
    </row>
    <row r="134" spans="1:14">
      <c r="A134" s="1588"/>
      <c r="B134" s="6" t="s">
        <v>102</v>
      </c>
      <c r="D134" s="16" t="s">
        <v>103</v>
      </c>
      <c r="F134" s="15">
        <v>3133</v>
      </c>
      <c r="G134" s="21"/>
      <c r="H134" s="15">
        <v>2807</v>
      </c>
      <c r="I134" s="21"/>
      <c r="J134" s="15">
        <v>282</v>
      </c>
      <c r="K134" s="21"/>
      <c r="L134" s="15">
        <v>44</v>
      </c>
      <c r="M134" s="21"/>
      <c r="N134" s="15">
        <v>350</v>
      </c>
    </row>
    <row r="135" spans="1:14">
      <c r="A135" s="1588"/>
      <c r="B135" s="8" t="s">
        <v>104</v>
      </c>
      <c r="G135" s="21"/>
      <c r="H135" s="21"/>
      <c r="I135" s="21"/>
      <c r="K135" s="21"/>
      <c r="L135" s="21"/>
      <c r="M135" s="21"/>
      <c r="N135" s="21"/>
    </row>
    <row r="136" spans="1:14">
      <c r="A136" s="1588"/>
      <c r="B136" s="14"/>
      <c r="F136" s="21"/>
      <c r="G136" s="21"/>
      <c r="H136" s="21"/>
      <c r="I136" s="21"/>
      <c r="K136" s="21"/>
      <c r="L136" s="21"/>
      <c r="M136" s="21"/>
      <c r="N136" s="21"/>
    </row>
    <row r="137" spans="1:14">
      <c r="A137" s="1588"/>
      <c r="B137" s="6" t="s">
        <v>105</v>
      </c>
      <c r="D137" s="16" t="s">
        <v>106</v>
      </c>
      <c r="F137" s="21">
        <v>148</v>
      </c>
      <c r="G137" s="21"/>
      <c r="H137" s="15">
        <v>48</v>
      </c>
      <c r="I137" s="21"/>
      <c r="J137" s="15">
        <v>0</v>
      </c>
      <c r="K137" s="21"/>
      <c r="L137" s="15">
        <v>100</v>
      </c>
      <c r="M137" s="21"/>
      <c r="N137" s="15">
        <v>1</v>
      </c>
    </row>
    <row r="138" spans="1:14">
      <c r="A138" s="1588"/>
      <c r="B138" s="8" t="s">
        <v>107</v>
      </c>
      <c r="D138" s="16"/>
      <c r="F138" s="21"/>
      <c r="G138" s="21"/>
      <c r="H138" s="21"/>
      <c r="I138" s="21"/>
      <c r="K138" s="21"/>
      <c r="L138" s="21"/>
      <c r="M138" s="21"/>
      <c r="N138" s="21"/>
    </row>
    <row r="139" spans="1:14">
      <c r="A139" s="1588"/>
      <c r="D139" s="16"/>
      <c r="F139" s="21"/>
      <c r="G139" s="21"/>
      <c r="H139" s="21"/>
      <c r="I139" s="21"/>
      <c r="K139" s="21"/>
      <c r="L139" s="21"/>
      <c r="M139" s="21"/>
      <c r="N139" s="21"/>
    </row>
    <row r="140" spans="1:14">
      <c r="A140" s="1588"/>
      <c r="B140" s="6" t="s">
        <v>108</v>
      </c>
      <c r="D140" s="16" t="s">
        <v>109</v>
      </c>
      <c r="F140" s="21">
        <v>11968</v>
      </c>
      <c r="G140" s="21"/>
      <c r="H140" s="15">
        <v>10408</v>
      </c>
      <c r="I140" s="21"/>
      <c r="J140" s="15">
        <v>267</v>
      </c>
      <c r="K140" s="21"/>
      <c r="L140" s="15">
        <v>1293</v>
      </c>
      <c r="M140" s="21"/>
      <c r="N140" s="15">
        <v>3267</v>
      </c>
    </row>
    <row r="141" spans="1:14">
      <c r="A141" s="1588"/>
      <c r="B141" s="8" t="s">
        <v>110</v>
      </c>
      <c r="D141" s="16"/>
      <c r="F141" s="21"/>
      <c r="G141" s="21"/>
      <c r="H141" s="21"/>
      <c r="I141" s="21"/>
      <c r="K141" s="21"/>
      <c r="L141" s="21"/>
      <c r="M141" s="21"/>
      <c r="N141" s="21"/>
    </row>
    <row r="142" spans="1:14">
      <c r="A142" s="1588"/>
      <c r="D142" s="16"/>
      <c r="F142" s="21"/>
      <c r="G142" s="21"/>
      <c r="H142" s="21"/>
      <c r="I142" s="21"/>
      <c r="K142" s="21"/>
      <c r="L142" s="21"/>
      <c r="M142" s="21"/>
      <c r="N142" s="21"/>
    </row>
    <row r="143" spans="1:14">
      <c r="A143" s="1588"/>
      <c r="B143" s="6" t="s">
        <v>111</v>
      </c>
      <c r="D143" s="16" t="s">
        <v>112</v>
      </c>
      <c r="F143" s="21">
        <v>531</v>
      </c>
      <c r="G143" s="21"/>
      <c r="H143" s="15">
        <v>507</v>
      </c>
      <c r="I143" s="21"/>
      <c r="J143" s="15">
        <v>24</v>
      </c>
      <c r="K143" s="21"/>
      <c r="L143" s="15">
        <v>0</v>
      </c>
      <c r="M143" s="21"/>
      <c r="N143" s="15">
        <v>220</v>
      </c>
    </row>
    <row r="144" spans="1:14">
      <c r="A144" s="1588"/>
      <c r="B144" s="6" t="s">
        <v>113</v>
      </c>
      <c r="F144" s="21"/>
      <c r="G144" s="21"/>
      <c r="H144" s="21"/>
      <c r="I144" s="21"/>
      <c r="J144" s="21"/>
      <c r="K144" s="21"/>
      <c r="L144" s="21"/>
      <c r="M144" s="21"/>
      <c r="N144" s="21"/>
    </row>
    <row r="145" spans="1:14">
      <c r="A145" s="1588"/>
      <c r="B145" s="8" t="s">
        <v>114</v>
      </c>
    </row>
    <row r="146" spans="1:14">
      <c r="A146" s="1588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</row>
  </sheetData>
  <mergeCells count="29">
    <mergeCell ref="A98:A146"/>
    <mergeCell ref="B99:N99"/>
    <mergeCell ref="B100:N100"/>
    <mergeCell ref="F103:L103"/>
    <mergeCell ref="F104:L104"/>
    <mergeCell ref="F106:J106"/>
    <mergeCell ref="H107:J107"/>
    <mergeCell ref="H108:J108"/>
    <mergeCell ref="A51:A97"/>
    <mergeCell ref="B51:N51"/>
    <mergeCell ref="B52:N52"/>
    <mergeCell ref="F55:L55"/>
    <mergeCell ref="F56:L56"/>
    <mergeCell ref="F58:J58"/>
    <mergeCell ref="H59:J59"/>
    <mergeCell ref="H60:J60"/>
    <mergeCell ref="A1:A49"/>
    <mergeCell ref="B1:N1"/>
    <mergeCell ref="B2:N2"/>
    <mergeCell ref="F5:L5"/>
    <mergeCell ref="F6:L6"/>
    <mergeCell ref="F8:J8"/>
    <mergeCell ref="H9:J9"/>
    <mergeCell ref="H10:J10"/>
    <mergeCell ref="F16:F17"/>
    <mergeCell ref="H16:H17"/>
    <mergeCell ref="J16:J17"/>
    <mergeCell ref="L16:L17"/>
    <mergeCell ref="N16:N17"/>
  </mergeCells>
  <phoneticPr fontId="26" type="noConversion"/>
  <pageMargins left="0.34" right="0.34" top="0.5" bottom="0.5" header="0.5" footer="0.5"/>
  <pageSetup paperSize="9" scale="80" orientation="landscape" r:id="rId1"/>
  <headerFooter alignWithMargins="0"/>
  <rowBreaks count="2" manualBreakCount="2">
    <brk id="49" max="16383" man="1"/>
    <brk id="97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theme="9"/>
  </sheetPr>
  <dimension ref="A1:Y56"/>
  <sheetViews>
    <sheetView view="pageBreakPreview" zoomScaleNormal="100" zoomScaleSheetLayoutView="100" workbookViewId="0">
      <selection activeCell="Z10" sqref="Z10"/>
    </sheetView>
  </sheetViews>
  <sheetFormatPr defaultRowHeight="12.75"/>
  <cols>
    <col min="1" max="1" width="8.5703125" style="625" customWidth="1"/>
    <col min="2" max="3" width="1.42578125" style="625" customWidth="1"/>
    <col min="4" max="4" width="36.7109375" style="625" customWidth="1"/>
    <col min="5" max="5" width="1.42578125" style="625" customWidth="1"/>
    <col min="6" max="6" width="11.42578125" style="625" customWidth="1"/>
    <col min="7" max="7" width="1.42578125" style="625" customWidth="1"/>
    <col min="8" max="8" width="14.42578125" style="641" customWidth="1"/>
    <col min="9" max="9" width="1.42578125" style="641" customWidth="1"/>
    <col min="10" max="10" width="13.5703125" style="641" customWidth="1"/>
    <col min="11" max="11" width="1.42578125" style="641" customWidth="1"/>
    <col min="12" max="12" width="13.5703125" style="641" customWidth="1"/>
    <col min="13" max="13" width="1.42578125" style="641" customWidth="1"/>
    <col min="14" max="14" width="13.5703125" style="641" customWidth="1"/>
    <col min="15" max="15" width="1.42578125" style="641" customWidth="1"/>
    <col min="16" max="16" width="18.7109375" style="641" customWidth="1"/>
    <col min="17" max="17" width="1.42578125" style="641" customWidth="1"/>
    <col min="18" max="18" width="13.5703125" style="641" customWidth="1"/>
    <col min="19" max="19" width="1.42578125" style="641" customWidth="1"/>
    <col min="20" max="20" width="18.7109375" style="641" customWidth="1"/>
    <col min="21" max="21" width="1.7109375" style="625" customWidth="1"/>
    <col min="22" max="22" width="0.140625" style="625" customWidth="1"/>
    <col min="23" max="16384" width="9.140625" style="625"/>
  </cols>
  <sheetData>
    <row r="1" spans="1:25" ht="12.95" customHeight="1">
      <c r="D1" s="474"/>
      <c r="E1" s="474"/>
      <c r="F1" s="474"/>
      <c r="G1" s="474"/>
      <c r="H1" s="624"/>
      <c r="I1" s="624"/>
      <c r="J1" s="624"/>
      <c r="K1" s="624"/>
      <c r="L1" s="624"/>
      <c r="M1" s="624"/>
      <c r="N1" s="624"/>
      <c r="O1" s="624"/>
      <c r="P1" s="624"/>
      <c r="Q1" s="624"/>
      <c r="R1" s="624"/>
      <c r="S1" s="624"/>
      <c r="T1" s="624"/>
      <c r="U1" s="474"/>
    </row>
    <row r="2" spans="1:25" ht="27" customHeight="1">
      <c r="A2" s="1120"/>
      <c r="B2" s="1120"/>
      <c r="C2" s="1594" t="s">
        <v>575</v>
      </c>
      <c r="D2" s="1594"/>
      <c r="E2" s="1594"/>
      <c r="F2" s="1594"/>
      <c r="G2" s="1594"/>
      <c r="H2" s="1594"/>
      <c r="I2" s="1594"/>
      <c r="J2" s="1594"/>
      <c r="K2" s="1594"/>
      <c r="L2" s="1594"/>
      <c r="M2" s="1594"/>
      <c r="N2" s="1594"/>
      <c r="O2" s="1594"/>
      <c r="P2" s="1594"/>
      <c r="Q2" s="1594"/>
      <c r="R2" s="1594"/>
      <c r="S2" s="1594"/>
      <c r="T2" s="1594"/>
      <c r="U2" s="626"/>
      <c r="V2" s="626"/>
      <c r="W2" s="626"/>
      <c r="X2" s="626"/>
      <c r="Y2" s="626"/>
    </row>
    <row r="3" spans="1:25" ht="12.95" customHeight="1" thickBot="1">
      <c r="C3" s="698"/>
      <c r="D3" s="695"/>
      <c r="E3" s="695"/>
      <c r="F3" s="695"/>
      <c r="G3" s="695"/>
      <c r="H3" s="696"/>
      <c r="I3" s="696"/>
      <c r="J3" s="696"/>
      <c r="K3" s="696"/>
      <c r="L3" s="696"/>
      <c r="M3" s="696"/>
      <c r="N3" s="696"/>
      <c r="O3" s="696"/>
      <c r="P3" s="696"/>
      <c r="Q3" s="696"/>
      <c r="R3" s="696"/>
      <c r="S3" s="696"/>
      <c r="T3" s="696"/>
      <c r="U3" s="630"/>
      <c r="V3" s="627"/>
    </row>
    <row r="4" spans="1:25">
      <c r="C4" s="1342"/>
      <c r="D4" s="1343"/>
      <c r="E4" s="1343"/>
      <c r="F4" s="1343"/>
      <c r="G4" s="1343"/>
      <c r="H4" s="1344"/>
      <c r="I4" s="1344"/>
      <c r="J4" s="1345"/>
      <c r="K4" s="1344"/>
      <c r="L4" s="1345"/>
      <c r="M4" s="1345"/>
      <c r="N4" s="1345"/>
      <c r="O4" s="1345"/>
      <c r="P4" s="1345"/>
      <c r="Q4" s="1344"/>
      <c r="R4" s="1344"/>
      <c r="S4" s="1344"/>
      <c r="T4" s="1344"/>
      <c r="U4" s="628"/>
      <c r="V4" s="627"/>
    </row>
    <row r="5" spans="1:25" ht="117" customHeight="1">
      <c r="C5" s="1342"/>
      <c r="D5" s="1346" t="s">
        <v>530</v>
      </c>
      <c r="E5" s="1346"/>
      <c r="F5" s="1219" t="s">
        <v>531</v>
      </c>
      <c r="G5" s="1347"/>
      <c r="H5" s="1219" t="s">
        <v>532</v>
      </c>
      <c r="I5" s="1344"/>
      <c r="J5" s="1219" t="s">
        <v>533</v>
      </c>
      <c r="K5" s="1344"/>
      <c r="L5" s="1221" t="s">
        <v>534</v>
      </c>
      <c r="M5" s="1348"/>
      <c r="N5" s="1219" t="s">
        <v>535</v>
      </c>
      <c r="O5" s="1348"/>
      <c r="P5" s="1219" t="s">
        <v>536</v>
      </c>
      <c r="Q5" s="1344"/>
      <c r="R5" s="1219" t="s">
        <v>537</v>
      </c>
      <c r="S5" s="1348"/>
      <c r="T5" s="1221" t="s">
        <v>538</v>
      </c>
      <c r="U5" s="631"/>
      <c r="V5" s="632"/>
    </row>
    <row r="6" spans="1:25" s="634" customFormat="1">
      <c r="C6" s="1349"/>
      <c r="D6" s="1350"/>
      <c r="E6" s="1350"/>
      <c r="F6" s="1350"/>
      <c r="G6" s="1350"/>
      <c r="H6" s="1351"/>
      <c r="I6" s="1351"/>
      <c r="J6" s="1348" t="s">
        <v>28</v>
      </c>
      <c r="K6" s="1348"/>
      <c r="L6" s="1348" t="s">
        <v>28</v>
      </c>
      <c r="M6" s="1348"/>
      <c r="N6" s="1348" t="s">
        <v>28</v>
      </c>
      <c r="O6" s="1348"/>
      <c r="P6" s="1348"/>
      <c r="Q6" s="1348"/>
      <c r="R6" s="1348" t="s">
        <v>28</v>
      </c>
      <c r="S6" s="1348"/>
      <c r="T6" s="1348" t="s">
        <v>28</v>
      </c>
      <c r="U6" s="631"/>
      <c r="V6" s="633"/>
    </row>
    <row r="7" spans="1:25" s="634" customFormat="1" ht="7.5" customHeight="1" thickBot="1">
      <c r="C7" s="1352"/>
      <c r="D7" s="1353"/>
      <c r="E7" s="1353"/>
      <c r="F7" s="1353"/>
      <c r="G7" s="1353"/>
      <c r="H7" s="1354"/>
      <c r="I7" s="1354"/>
      <c r="J7" s="1355"/>
      <c r="K7" s="1355"/>
      <c r="L7" s="1355"/>
      <c r="M7" s="1355"/>
      <c r="N7" s="1355"/>
      <c r="O7" s="1355"/>
      <c r="P7" s="1355"/>
      <c r="Q7" s="1355"/>
      <c r="R7" s="1355"/>
      <c r="S7" s="1355"/>
      <c r="T7" s="1355"/>
      <c r="U7" s="631"/>
      <c r="V7" s="633"/>
    </row>
    <row r="8" spans="1:25" ht="7.5" customHeight="1">
      <c r="D8" s="635"/>
      <c r="E8" s="635"/>
      <c r="F8" s="635"/>
      <c r="G8" s="635"/>
      <c r="H8" s="863"/>
      <c r="I8" s="636"/>
      <c r="J8" s="863"/>
      <c r="K8" s="636"/>
      <c r="L8" s="863"/>
      <c r="M8" s="636"/>
      <c r="N8" s="863"/>
      <c r="O8" s="636"/>
      <c r="P8" s="863"/>
      <c r="Q8" s="636"/>
      <c r="R8" s="863"/>
      <c r="S8" s="863"/>
      <c r="T8" s="863"/>
      <c r="U8" s="631"/>
      <c r="V8" s="633"/>
    </row>
    <row r="9" spans="1:25" s="638" customFormat="1" ht="27" customHeight="1">
      <c r="C9" s="1593" t="s">
        <v>478</v>
      </c>
      <c r="D9" s="1593"/>
      <c r="E9" s="1003"/>
      <c r="F9" s="1002"/>
      <c r="G9" s="1002"/>
      <c r="H9" s="1007">
        <v>148</v>
      </c>
      <c r="I9" s="1007">
        <v>0</v>
      </c>
      <c r="J9" s="1007">
        <v>566998.36100000003</v>
      </c>
      <c r="K9" s="1007">
        <v>0</v>
      </c>
      <c r="L9" s="1007">
        <v>392197.78799999994</v>
      </c>
      <c r="M9" s="1007">
        <v>0</v>
      </c>
      <c r="N9" s="1007">
        <v>174800.57299999997</v>
      </c>
      <c r="O9" s="1007">
        <v>0</v>
      </c>
      <c r="P9" s="1007">
        <v>1843</v>
      </c>
      <c r="Q9" s="1007">
        <v>0</v>
      </c>
      <c r="R9" s="1007">
        <v>34514.472000000002</v>
      </c>
      <c r="S9" s="1007">
        <v>0</v>
      </c>
      <c r="T9" s="1007">
        <v>125623.79200000002</v>
      </c>
      <c r="U9" s="629"/>
      <c r="V9" s="637"/>
    </row>
    <row r="10" spans="1:25" ht="7.5" customHeight="1" thickBot="1">
      <c r="C10" s="698"/>
      <c r="D10" s="728"/>
      <c r="E10" s="728"/>
      <c r="F10" s="728"/>
      <c r="G10" s="728"/>
      <c r="H10" s="696"/>
      <c r="I10" s="696"/>
      <c r="J10" s="696"/>
      <c r="K10" s="696"/>
      <c r="L10" s="696"/>
      <c r="M10" s="697"/>
      <c r="N10" s="697"/>
      <c r="O10" s="825"/>
      <c r="P10" s="697"/>
      <c r="Q10" s="697"/>
      <c r="R10" s="697"/>
      <c r="S10" s="697"/>
      <c r="T10" s="697"/>
      <c r="U10" s="632"/>
      <c r="V10" s="634"/>
    </row>
    <row r="11" spans="1:25" ht="15" customHeight="1">
      <c r="D11" s="630"/>
      <c r="E11" s="630"/>
      <c r="F11" s="630"/>
      <c r="G11" s="630"/>
      <c r="H11" s="629"/>
      <c r="I11" s="629"/>
      <c r="J11" s="629"/>
      <c r="K11" s="629"/>
      <c r="L11" s="629"/>
      <c r="M11" s="636"/>
      <c r="N11" s="636"/>
      <c r="O11" s="646"/>
      <c r="P11" s="636"/>
      <c r="Q11" s="636"/>
      <c r="R11" s="636"/>
      <c r="S11" s="636"/>
      <c r="T11" s="636"/>
      <c r="U11" s="632"/>
      <c r="V11" s="634"/>
    </row>
    <row r="12" spans="1:25" ht="35.1" customHeight="1">
      <c r="C12" s="1592" t="s">
        <v>479</v>
      </c>
      <c r="D12" s="1592"/>
      <c r="E12" s="1008"/>
      <c r="F12" s="1009" t="s">
        <v>480</v>
      </c>
      <c r="G12" s="639"/>
      <c r="H12" s="646">
        <v>148</v>
      </c>
      <c r="I12" s="646">
        <v>0</v>
      </c>
      <c r="J12" s="646">
        <v>566998.36100000003</v>
      </c>
      <c r="K12" s="646">
        <v>0</v>
      </c>
      <c r="L12" s="646">
        <v>392197.78799999994</v>
      </c>
      <c r="M12" s="646">
        <v>0</v>
      </c>
      <c r="N12" s="646">
        <v>174800.57299999997</v>
      </c>
      <c r="O12" s="646">
        <v>0</v>
      </c>
      <c r="P12" s="646">
        <v>1843</v>
      </c>
      <c r="Q12" s="646">
        <v>0</v>
      </c>
      <c r="R12" s="646">
        <v>34514.472000000002</v>
      </c>
      <c r="S12" s="646">
        <v>0</v>
      </c>
      <c r="T12" s="646">
        <v>125623.79200000002</v>
      </c>
      <c r="U12" s="632"/>
      <c r="V12" s="634"/>
    </row>
    <row r="13" spans="1:25" ht="15" customHeight="1">
      <c r="C13" s="1008"/>
      <c r="D13" s="1008"/>
      <c r="E13" s="1008"/>
      <c r="F13" s="1009"/>
      <c r="G13" s="639"/>
      <c r="H13" s="646"/>
      <c r="I13" s="646"/>
      <c r="J13" s="646"/>
      <c r="K13" s="646"/>
      <c r="L13" s="646"/>
      <c r="M13" s="646"/>
      <c r="N13" s="646"/>
      <c r="O13" s="646"/>
      <c r="P13" s="646"/>
      <c r="Q13" s="646"/>
      <c r="R13" s="646"/>
      <c r="S13" s="646"/>
      <c r="T13" s="646"/>
      <c r="U13" s="632"/>
      <c r="V13" s="634"/>
    </row>
    <row r="14" spans="1:25" ht="54.95" customHeight="1">
      <c r="C14" s="1010"/>
      <c r="D14" s="1087" t="s">
        <v>647</v>
      </c>
      <c r="E14" s="1011"/>
      <c r="F14" s="1012" t="s">
        <v>447</v>
      </c>
      <c r="G14" s="639"/>
      <c r="H14" s="1013">
        <v>21</v>
      </c>
      <c r="I14" s="1013"/>
      <c r="J14" s="1014">
        <v>33112.203000000001</v>
      </c>
      <c r="K14" s="1015">
        <v>0</v>
      </c>
      <c r="L14" s="1014">
        <v>21664.097000000002</v>
      </c>
      <c r="M14" s="1015">
        <v>0</v>
      </c>
      <c r="N14" s="1014">
        <v>11448.106</v>
      </c>
      <c r="O14" s="1015"/>
      <c r="P14" s="1014">
        <v>163</v>
      </c>
      <c r="Q14" s="1015"/>
      <c r="R14" s="1014">
        <v>2825.1219999999998</v>
      </c>
      <c r="S14" s="1015">
        <v>0</v>
      </c>
      <c r="T14" s="1014">
        <v>24565.726999999999</v>
      </c>
      <c r="U14" s="632"/>
      <c r="V14" s="634"/>
    </row>
    <row r="15" spans="1:25" ht="15" customHeight="1">
      <c r="C15" s="1010"/>
      <c r="D15" s="1016"/>
      <c r="E15" s="1016"/>
      <c r="F15" s="1017"/>
      <c r="G15" s="639"/>
      <c r="H15" s="1013"/>
      <c r="I15" s="1013"/>
      <c r="J15" s="1014"/>
      <c r="K15" s="1014"/>
      <c r="L15" s="1014"/>
      <c r="M15" s="1014"/>
      <c r="N15" s="1014"/>
      <c r="O15" s="1014"/>
      <c r="P15" s="1014"/>
      <c r="Q15" s="1014"/>
      <c r="R15" s="1014"/>
      <c r="S15" s="1014"/>
      <c r="T15" s="1014"/>
      <c r="U15" s="632"/>
      <c r="V15" s="634"/>
    </row>
    <row r="16" spans="1:25" ht="54.95" customHeight="1">
      <c r="C16" s="1010"/>
      <c r="D16" s="1018" t="s">
        <v>463</v>
      </c>
      <c r="E16" s="1019"/>
      <c r="F16" s="1020" t="s">
        <v>448</v>
      </c>
      <c r="G16" s="639"/>
      <c r="H16" s="1013">
        <v>3</v>
      </c>
      <c r="I16" s="1013"/>
      <c r="J16" s="1014">
        <v>965.08799999999997</v>
      </c>
      <c r="K16" s="1015">
        <v>0</v>
      </c>
      <c r="L16" s="1014">
        <v>359.68799999999999</v>
      </c>
      <c r="M16" s="1015">
        <v>0</v>
      </c>
      <c r="N16" s="1014">
        <v>605.4</v>
      </c>
      <c r="O16" s="1015"/>
      <c r="P16" s="1014">
        <v>19</v>
      </c>
      <c r="Q16" s="1015"/>
      <c r="R16" s="1014">
        <v>301.423</v>
      </c>
      <c r="S16" s="1015">
        <v>0</v>
      </c>
      <c r="T16" s="1014">
        <v>728.69899999999996</v>
      </c>
      <c r="U16" s="632"/>
      <c r="V16" s="634"/>
    </row>
    <row r="17" spans="1:25" ht="15" customHeight="1">
      <c r="C17" s="1010"/>
      <c r="D17" s="1021"/>
      <c r="E17" s="1021"/>
      <c r="F17" s="1022"/>
      <c r="G17" s="639"/>
      <c r="H17" s="1013"/>
      <c r="I17" s="1013"/>
      <c r="J17" s="1014"/>
      <c r="K17" s="1014"/>
      <c r="L17" s="1014"/>
      <c r="M17" s="1014"/>
      <c r="N17" s="1014"/>
      <c r="O17" s="1014"/>
      <c r="P17" s="1014"/>
      <c r="Q17" s="1014"/>
      <c r="R17" s="1014"/>
      <c r="S17" s="1014"/>
      <c r="T17" s="1014"/>
      <c r="U17" s="632"/>
      <c r="V17" s="634"/>
    </row>
    <row r="18" spans="1:25" ht="95.1" customHeight="1">
      <c r="C18" s="1010"/>
      <c r="D18" s="1087" t="s">
        <v>648</v>
      </c>
      <c r="E18" s="1011"/>
      <c r="F18" s="1088" t="s">
        <v>616</v>
      </c>
      <c r="G18" s="639"/>
      <c r="H18" s="1086">
        <v>16</v>
      </c>
      <c r="I18" s="1078">
        <v>0</v>
      </c>
      <c r="J18" s="1086">
        <v>2487.201</v>
      </c>
      <c r="K18" s="1078">
        <v>0</v>
      </c>
      <c r="L18" s="1086">
        <v>1454.3579999999999</v>
      </c>
      <c r="M18" s="966">
        <v>0</v>
      </c>
      <c r="N18" s="1086">
        <v>1032.8430000000001</v>
      </c>
      <c r="O18" s="966">
        <v>0</v>
      </c>
      <c r="P18" s="1086">
        <v>57</v>
      </c>
      <c r="Q18" s="966">
        <v>0</v>
      </c>
      <c r="R18" s="1086">
        <v>478.149</v>
      </c>
      <c r="S18" s="966">
        <v>0</v>
      </c>
      <c r="T18" s="1086">
        <v>2075.1379999999999</v>
      </c>
      <c r="U18" s="634"/>
      <c r="V18" s="634"/>
    </row>
    <row r="19" spans="1:25" ht="15" customHeight="1">
      <c r="C19" s="1010"/>
      <c r="D19" s="1026"/>
      <c r="E19" s="1026"/>
      <c r="F19" s="1027"/>
      <c r="G19" s="640"/>
      <c r="H19" s="1013"/>
      <c r="I19" s="1013"/>
      <c r="J19" s="1014"/>
      <c r="K19" s="1014"/>
      <c r="L19" s="1014"/>
      <c r="M19" s="1014"/>
      <c r="N19" s="1014"/>
      <c r="O19" s="1014"/>
      <c r="P19" s="1014"/>
      <c r="Q19" s="1014"/>
      <c r="R19" s="1014"/>
      <c r="S19" s="1014"/>
      <c r="T19" s="1014"/>
      <c r="U19" s="634"/>
      <c r="V19" s="634"/>
      <c r="W19" s="634"/>
    </row>
    <row r="20" spans="1:25" ht="54.95" customHeight="1">
      <c r="C20" s="1010"/>
      <c r="D20" s="1093" t="s">
        <v>465</v>
      </c>
      <c r="E20" s="1024"/>
      <c r="F20" s="1025" t="s">
        <v>451</v>
      </c>
      <c r="H20" s="1013">
        <v>9</v>
      </c>
      <c r="I20" s="1013"/>
      <c r="J20" s="1014">
        <v>29669.731</v>
      </c>
      <c r="K20" s="1015">
        <v>0</v>
      </c>
      <c r="L20" s="1014">
        <v>21055.918000000001</v>
      </c>
      <c r="M20" s="1015">
        <v>0</v>
      </c>
      <c r="N20" s="1014">
        <v>8613.8130000000001</v>
      </c>
      <c r="O20" s="1015"/>
      <c r="P20" s="1014">
        <v>95</v>
      </c>
      <c r="Q20" s="1015"/>
      <c r="R20" s="1014">
        <v>3052.643</v>
      </c>
      <c r="S20" s="1015">
        <v>0</v>
      </c>
      <c r="T20" s="1014">
        <v>4166.4859999999999</v>
      </c>
    </row>
    <row r="21" spans="1:25">
      <c r="C21" s="1010"/>
      <c r="D21" s="1026"/>
      <c r="E21" s="1026"/>
      <c r="F21" s="1027"/>
      <c r="H21" s="1013"/>
      <c r="I21" s="1013"/>
      <c r="J21" s="1014"/>
      <c r="K21" s="1014"/>
      <c r="L21" s="1014"/>
      <c r="M21" s="1014"/>
      <c r="N21" s="1014"/>
      <c r="O21" s="1014"/>
      <c r="P21" s="1014"/>
      <c r="Q21" s="1014"/>
      <c r="R21" s="1014"/>
      <c r="S21" s="1014"/>
      <c r="T21" s="1014"/>
    </row>
    <row r="22" spans="1:25" ht="65.25" customHeight="1" thickBot="1">
      <c r="C22" s="1203"/>
      <c r="D22" s="698"/>
      <c r="E22" s="698"/>
      <c r="F22" s="698"/>
      <c r="G22" s="698"/>
      <c r="H22" s="697"/>
      <c r="I22" s="697"/>
      <c r="J22" s="697"/>
      <c r="K22" s="697"/>
      <c r="L22" s="697"/>
      <c r="M22" s="697"/>
      <c r="N22" s="697"/>
      <c r="O22" s="697"/>
      <c r="P22" s="697"/>
      <c r="Q22" s="697"/>
      <c r="R22" s="697"/>
      <c r="S22" s="697"/>
      <c r="T22" s="697"/>
    </row>
    <row r="23" spans="1:25" ht="12.95" customHeight="1">
      <c r="C23" s="1010"/>
      <c r="D23" s="1024"/>
      <c r="E23" s="1024"/>
      <c r="F23" s="1025"/>
      <c r="H23" s="1013"/>
      <c r="I23" s="1013"/>
      <c r="J23" s="1014"/>
      <c r="K23" s="1014"/>
      <c r="L23" s="1014"/>
      <c r="M23" s="1014"/>
      <c r="N23" s="1014"/>
      <c r="O23" s="1014"/>
      <c r="P23" s="1014"/>
      <c r="Q23" s="1014"/>
      <c r="R23" s="1014"/>
      <c r="S23" s="1014"/>
      <c r="T23" s="1014"/>
    </row>
    <row r="24" spans="1:25" ht="27" customHeight="1">
      <c r="A24" s="1120"/>
      <c r="B24" s="1120"/>
      <c r="C24" s="1594" t="s">
        <v>576</v>
      </c>
      <c r="D24" s="1594"/>
      <c r="E24" s="1594"/>
      <c r="F24" s="1594"/>
      <c r="G24" s="1594"/>
      <c r="H24" s="1594"/>
      <c r="I24" s="1594"/>
      <c r="J24" s="1594"/>
      <c r="K24" s="1594"/>
      <c r="L24" s="1594"/>
      <c r="M24" s="1594"/>
      <c r="N24" s="1594"/>
      <c r="O24" s="1594"/>
      <c r="P24" s="1594"/>
      <c r="Q24" s="1594"/>
      <c r="R24" s="1594"/>
      <c r="S24" s="1594"/>
      <c r="T24" s="1594"/>
      <c r="U24" s="626"/>
      <c r="V24" s="626"/>
      <c r="W24" s="626"/>
      <c r="X24" s="626"/>
      <c r="Y24" s="626"/>
    </row>
    <row r="25" spans="1:25" ht="12.95" customHeight="1" thickBot="1">
      <c r="C25" s="698"/>
      <c r="D25" s="695"/>
      <c r="E25" s="695"/>
      <c r="F25" s="695"/>
      <c r="G25" s="695"/>
      <c r="H25" s="696"/>
      <c r="I25" s="696"/>
      <c r="J25" s="696"/>
      <c r="K25" s="696"/>
      <c r="L25" s="696"/>
      <c r="M25" s="696"/>
      <c r="N25" s="696"/>
      <c r="O25" s="696"/>
      <c r="P25" s="696"/>
      <c r="Q25" s="696"/>
      <c r="R25" s="696"/>
      <c r="S25" s="696"/>
      <c r="T25" s="696"/>
      <c r="U25" s="630"/>
      <c r="V25" s="627"/>
    </row>
    <row r="26" spans="1:25" ht="7.5" customHeight="1">
      <c r="C26" s="1342"/>
      <c r="D26" s="1343"/>
      <c r="E26" s="1343"/>
      <c r="F26" s="1343"/>
      <c r="G26" s="1343"/>
      <c r="H26" s="1344"/>
      <c r="I26" s="1344"/>
      <c r="J26" s="1345"/>
      <c r="K26" s="1344"/>
      <c r="L26" s="1345"/>
      <c r="M26" s="1345"/>
      <c r="N26" s="1345"/>
      <c r="O26" s="1345"/>
      <c r="P26" s="1345"/>
      <c r="Q26" s="1344"/>
      <c r="R26" s="1344"/>
      <c r="S26" s="1344"/>
      <c r="T26" s="1344"/>
      <c r="U26" s="628"/>
      <c r="V26" s="627"/>
    </row>
    <row r="27" spans="1:25" ht="117.75" customHeight="1">
      <c r="C27" s="1342"/>
      <c r="D27" s="1346" t="s">
        <v>530</v>
      </c>
      <c r="E27" s="1346"/>
      <c r="F27" s="1219" t="s">
        <v>531</v>
      </c>
      <c r="G27" s="1347"/>
      <c r="H27" s="1219" t="s">
        <v>532</v>
      </c>
      <c r="I27" s="1344"/>
      <c r="J27" s="1219" t="s">
        <v>533</v>
      </c>
      <c r="K27" s="1344"/>
      <c r="L27" s="1221" t="s">
        <v>534</v>
      </c>
      <c r="M27" s="1348"/>
      <c r="N27" s="1219" t="s">
        <v>535</v>
      </c>
      <c r="O27" s="1348"/>
      <c r="P27" s="1219" t="s">
        <v>536</v>
      </c>
      <c r="Q27" s="1344"/>
      <c r="R27" s="1219" t="s">
        <v>537</v>
      </c>
      <c r="S27" s="1348"/>
      <c r="T27" s="1221" t="s">
        <v>538</v>
      </c>
      <c r="U27" s="631"/>
      <c r="V27" s="632"/>
    </row>
    <row r="28" spans="1:25" s="634" customFormat="1">
      <c r="C28" s="1349"/>
      <c r="D28" s="1350"/>
      <c r="E28" s="1350"/>
      <c r="F28" s="1350"/>
      <c r="G28" s="1350"/>
      <c r="H28" s="1351"/>
      <c r="I28" s="1351"/>
      <c r="J28" s="1348" t="s">
        <v>28</v>
      </c>
      <c r="K28" s="1348"/>
      <c r="L28" s="1348" t="s">
        <v>28</v>
      </c>
      <c r="M28" s="1348"/>
      <c r="N28" s="1348" t="s">
        <v>28</v>
      </c>
      <c r="O28" s="1348"/>
      <c r="P28" s="1348"/>
      <c r="Q28" s="1348"/>
      <c r="R28" s="1348" t="s">
        <v>28</v>
      </c>
      <c r="S28" s="1348"/>
      <c r="T28" s="1348" t="s">
        <v>28</v>
      </c>
      <c r="U28" s="631"/>
      <c r="V28" s="633"/>
    </row>
    <row r="29" spans="1:25" s="634" customFormat="1" ht="7.5" customHeight="1" thickBot="1">
      <c r="C29" s="1352"/>
      <c r="D29" s="1353"/>
      <c r="E29" s="1353"/>
      <c r="F29" s="1353"/>
      <c r="G29" s="1353"/>
      <c r="H29" s="1354"/>
      <c r="I29" s="1354"/>
      <c r="J29" s="1355"/>
      <c r="K29" s="1355"/>
      <c r="L29" s="1355"/>
      <c r="M29" s="1355"/>
      <c r="N29" s="1355"/>
      <c r="O29" s="1355"/>
      <c r="P29" s="1355"/>
      <c r="Q29" s="1355"/>
      <c r="R29" s="1355"/>
      <c r="S29" s="1355"/>
      <c r="T29" s="1355"/>
      <c r="U29" s="631"/>
      <c r="V29" s="633"/>
    </row>
    <row r="30" spans="1:25" ht="15" customHeight="1">
      <c r="C30" s="1010"/>
      <c r="D30" s="1024"/>
      <c r="E30" s="1024"/>
      <c r="F30" s="1025"/>
      <c r="H30" s="1013"/>
      <c r="I30" s="1013"/>
      <c r="J30" s="1014"/>
      <c r="K30" s="1014"/>
      <c r="L30" s="1014"/>
      <c r="M30" s="1014"/>
      <c r="N30" s="1014"/>
      <c r="O30" s="1014"/>
      <c r="P30" s="1014"/>
      <c r="Q30" s="1014"/>
      <c r="R30" s="1014"/>
      <c r="S30" s="1014"/>
      <c r="T30" s="1014"/>
    </row>
    <row r="31" spans="1:25" ht="54.95" customHeight="1">
      <c r="C31" s="1010"/>
      <c r="D31" s="1093" t="s">
        <v>466</v>
      </c>
      <c r="E31" s="1024"/>
      <c r="F31" s="1025" t="s">
        <v>452</v>
      </c>
      <c r="H31" s="1013">
        <v>66</v>
      </c>
      <c r="I31" s="1013"/>
      <c r="J31" s="1014">
        <v>335195.49900000001</v>
      </c>
      <c r="K31" s="1015">
        <v>0</v>
      </c>
      <c r="L31" s="1014">
        <v>208545.508</v>
      </c>
      <c r="M31" s="1015">
        <v>0</v>
      </c>
      <c r="N31" s="1014">
        <v>126649.99099999999</v>
      </c>
      <c r="O31" s="1015"/>
      <c r="P31" s="1014">
        <v>1016</v>
      </c>
      <c r="Q31" s="1015"/>
      <c r="R31" s="1014">
        <v>18024.315999999999</v>
      </c>
      <c r="S31" s="1015">
        <v>0</v>
      </c>
      <c r="T31" s="1014">
        <v>58957.993000000002</v>
      </c>
    </row>
    <row r="32" spans="1:25" ht="15" customHeight="1">
      <c r="C32" s="1010"/>
      <c r="D32" s="1024"/>
      <c r="E32" s="1024"/>
      <c r="F32" s="1025"/>
      <c r="H32" s="1013"/>
      <c r="I32" s="1013"/>
      <c r="J32" s="1014"/>
      <c r="K32" s="1014"/>
      <c r="L32" s="1014"/>
      <c r="M32" s="1014"/>
      <c r="N32" s="1014"/>
      <c r="O32" s="1014"/>
      <c r="P32" s="1014"/>
      <c r="Q32" s="1014"/>
      <c r="R32" s="1014"/>
      <c r="S32" s="1014"/>
      <c r="T32" s="1014"/>
    </row>
    <row r="33" spans="1:20" ht="45" customHeight="1">
      <c r="C33" s="1010"/>
      <c r="D33" s="1093" t="s">
        <v>468</v>
      </c>
      <c r="E33" s="1024"/>
      <c r="F33" s="1025" t="s">
        <v>454</v>
      </c>
      <c r="H33" s="1013">
        <v>4</v>
      </c>
      <c r="I33" s="1013"/>
      <c r="J33" s="1014">
        <v>805.23299999999995</v>
      </c>
      <c r="K33" s="1015">
        <v>0</v>
      </c>
      <c r="L33" s="1014">
        <v>406.721</v>
      </c>
      <c r="M33" s="1015">
        <v>0</v>
      </c>
      <c r="N33" s="1014">
        <v>398.512</v>
      </c>
      <c r="O33" s="1015"/>
      <c r="P33" s="1014">
        <v>14</v>
      </c>
      <c r="Q33" s="1015"/>
      <c r="R33" s="1014">
        <v>99.4</v>
      </c>
      <c r="S33" s="1015">
        <v>0</v>
      </c>
      <c r="T33" s="1014">
        <v>493.399</v>
      </c>
    </row>
    <row r="34" spans="1:20" ht="15" customHeight="1">
      <c r="C34" s="1010"/>
      <c r="D34" s="1024"/>
      <c r="E34" s="1024"/>
      <c r="F34" s="1025"/>
      <c r="H34" s="1013"/>
      <c r="I34" s="1013"/>
      <c r="J34" s="1014"/>
      <c r="K34" s="1014"/>
      <c r="L34" s="1014"/>
      <c r="M34" s="1014"/>
      <c r="N34" s="1014"/>
      <c r="O34" s="1014"/>
      <c r="P34" s="1014"/>
      <c r="Q34" s="1014"/>
      <c r="R34" s="1014"/>
      <c r="S34" s="1014"/>
      <c r="T34" s="1014"/>
    </row>
    <row r="35" spans="1:20" ht="54.95" customHeight="1">
      <c r="A35" s="634"/>
      <c r="B35" s="634"/>
      <c r="C35" s="812"/>
      <c r="D35" s="1087" t="s">
        <v>653</v>
      </c>
      <c r="E35" s="1011"/>
      <c r="F35" s="1094" t="s">
        <v>613</v>
      </c>
      <c r="G35" s="634"/>
      <c r="H35" s="1089">
        <v>13</v>
      </c>
      <c r="I35" s="1049">
        <v>0</v>
      </c>
      <c r="J35" s="1089">
        <v>157466.158</v>
      </c>
      <c r="K35" s="1049">
        <v>0</v>
      </c>
      <c r="L35" s="1089">
        <v>134948.14799999999</v>
      </c>
      <c r="M35" s="1049">
        <v>0</v>
      </c>
      <c r="N35" s="1089">
        <v>22518.01</v>
      </c>
      <c r="O35" s="1049">
        <v>0</v>
      </c>
      <c r="P35" s="1089">
        <v>385</v>
      </c>
      <c r="Q35" s="1049">
        <v>0</v>
      </c>
      <c r="R35" s="1089">
        <v>8274.2049999999999</v>
      </c>
      <c r="S35" s="1049">
        <v>0</v>
      </c>
      <c r="T35" s="1089">
        <v>26621.466</v>
      </c>
    </row>
    <row r="36" spans="1:20" ht="15" customHeight="1">
      <c r="A36" s="634"/>
      <c r="B36" s="634"/>
      <c r="C36" s="812"/>
      <c r="D36" s="1118"/>
      <c r="E36" s="1011"/>
      <c r="F36" s="1119"/>
      <c r="G36" s="634"/>
      <c r="H36" s="1028"/>
      <c r="I36" s="636"/>
      <c r="J36" s="1028"/>
      <c r="K36" s="636"/>
      <c r="L36" s="1028"/>
      <c r="M36" s="636"/>
      <c r="N36" s="1028"/>
      <c r="O36" s="636"/>
      <c r="P36" s="1028"/>
      <c r="Q36" s="636"/>
      <c r="R36" s="1028"/>
      <c r="S36" s="636"/>
      <c r="T36" s="1028"/>
    </row>
    <row r="37" spans="1:20" ht="119.25" customHeight="1">
      <c r="C37" s="1029"/>
      <c r="D37" s="1093" t="s">
        <v>604</v>
      </c>
      <c r="E37" s="1023"/>
      <c r="F37" s="1090" t="s">
        <v>614</v>
      </c>
      <c r="H37" s="1091">
        <v>16</v>
      </c>
      <c r="I37" s="1030"/>
      <c r="J37" s="1092">
        <v>7297.2480000000005</v>
      </c>
      <c r="K37" s="1074"/>
      <c r="L37" s="1092">
        <v>3763.35</v>
      </c>
      <c r="M37" s="1074"/>
      <c r="N37" s="1092">
        <v>3533.8980000000001</v>
      </c>
      <c r="O37" s="1074"/>
      <c r="P37" s="1092">
        <v>94</v>
      </c>
      <c r="Q37" s="1074"/>
      <c r="R37" s="1092">
        <v>1459.2139999999999</v>
      </c>
      <c r="S37" s="1074"/>
      <c r="T37" s="1092">
        <v>8014.8840000000009</v>
      </c>
    </row>
    <row r="38" spans="1:20" ht="16.5" customHeight="1">
      <c r="C38" s="642"/>
      <c r="D38" s="644"/>
      <c r="E38" s="644"/>
      <c r="F38" s="643"/>
    </row>
    <row r="39" spans="1:20">
      <c r="C39" s="642"/>
      <c r="D39" s="645"/>
      <c r="E39" s="645"/>
      <c r="F39" s="643"/>
    </row>
    <row r="48" spans="1:20">
      <c r="C48" s="634"/>
      <c r="D48" s="634"/>
      <c r="E48" s="634"/>
      <c r="F48" s="634"/>
      <c r="G48" s="634"/>
      <c r="H48" s="636"/>
      <c r="I48" s="636"/>
      <c r="J48" s="636"/>
      <c r="K48" s="636"/>
      <c r="L48" s="636"/>
      <c r="M48" s="636"/>
      <c r="N48" s="636"/>
      <c r="O48" s="636"/>
      <c r="P48" s="636"/>
      <c r="Q48" s="636"/>
      <c r="R48" s="636"/>
      <c r="S48" s="636"/>
      <c r="T48" s="636"/>
    </row>
    <row r="49" spans="1:20" ht="17.25" customHeight="1" thickBot="1">
      <c r="A49" s="634"/>
      <c r="B49" s="634"/>
      <c r="C49" s="698"/>
      <c r="D49" s="698"/>
      <c r="E49" s="698"/>
      <c r="F49" s="698"/>
      <c r="G49" s="698"/>
      <c r="H49" s="697"/>
      <c r="I49" s="697"/>
      <c r="J49" s="697"/>
      <c r="K49" s="697"/>
      <c r="L49" s="697"/>
      <c r="M49" s="697"/>
      <c r="N49" s="697"/>
      <c r="O49" s="697"/>
      <c r="P49" s="697"/>
      <c r="Q49" s="697"/>
      <c r="R49" s="697"/>
      <c r="S49" s="697"/>
      <c r="T49" s="697"/>
    </row>
    <row r="50" spans="1:20">
      <c r="A50" s="634"/>
      <c r="B50" s="634"/>
      <c r="C50" s="634"/>
      <c r="D50" s="634"/>
      <c r="E50" s="634"/>
      <c r="F50" s="634"/>
      <c r="G50" s="634"/>
      <c r="H50" s="636"/>
      <c r="I50" s="636"/>
      <c r="J50" s="636"/>
      <c r="K50" s="636"/>
      <c r="L50" s="636"/>
      <c r="M50" s="636"/>
      <c r="N50" s="636"/>
      <c r="O50" s="636"/>
      <c r="P50" s="636"/>
      <c r="Q50" s="636"/>
      <c r="R50" s="636"/>
      <c r="S50" s="636"/>
      <c r="T50" s="636"/>
    </row>
    <row r="51" spans="1:20" s="634" customFormat="1" ht="37.5" customHeight="1">
      <c r="H51" s="636"/>
      <c r="I51" s="636"/>
      <c r="J51" s="636"/>
      <c r="K51" s="636"/>
      <c r="L51" s="636"/>
      <c r="M51" s="636"/>
      <c r="N51" s="636"/>
      <c r="O51" s="636"/>
      <c r="P51" s="636"/>
      <c r="Q51" s="636"/>
      <c r="R51" s="636"/>
      <c r="S51" s="636"/>
      <c r="T51" s="636"/>
    </row>
    <row r="52" spans="1:20" s="634" customFormat="1">
      <c r="H52" s="636"/>
      <c r="I52" s="636"/>
      <c r="J52" s="636"/>
      <c r="K52" s="636"/>
      <c r="L52" s="636"/>
      <c r="M52" s="636"/>
      <c r="N52" s="636"/>
      <c r="O52" s="636"/>
      <c r="P52" s="636"/>
      <c r="Q52" s="636"/>
      <c r="R52" s="636"/>
      <c r="S52" s="636"/>
      <c r="T52" s="636"/>
    </row>
    <row r="53" spans="1:20" s="634" customFormat="1">
      <c r="H53" s="636"/>
      <c r="I53" s="636"/>
      <c r="J53" s="636"/>
      <c r="K53" s="636"/>
      <c r="L53" s="636"/>
      <c r="M53" s="636"/>
      <c r="N53" s="636"/>
      <c r="O53" s="636"/>
      <c r="P53" s="636"/>
      <c r="Q53" s="636"/>
      <c r="R53" s="636"/>
      <c r="S53" s="636"/>
      <c r="T53" s="636"/>
    </row>
    <row r="54" spans="1:20" s="634" customFormat="1">
      <c r="H54" s="636"/>
      <c r="I54" s="636"/>
      <c r="J54" s="636"/>
      <c r="K54" s="636"/>
      <c r="L54" s="636"/>
      <c r="M54" s="636"/>
      <c r="N54" s="636"/>
      <c r="O54" s="636"/>
      <c r="P54" s="636"/>
      <c r="Q54" s="636"/>
      <c r="R54" s="636"/>
      <c r="S54" s="636"/>
      <c r="T54" s="636"/>
    </row>
    <row r="55" spans="1:20" s="634" customFormat="1">
      <c r="H55" s="636"/>
      <c r="I55" s="636"/>
      <c r="J55" s="636"/>
      <c r="K55" s="636"/>
      <c r="L55" s="636"/>
      <c r="M55" s="636"/>
      <c r="N55" s="636"/>
      <c r="O55" s="636"/>
      <c r="P55" s="636"/>
      <c r="Q55" s="636"/>
      <c r="R55" s="636"/>
      <c r="S55" s="636"/>
      <c r="T55" s="636"/>
    </row>
    <row r="56" spans="1:20" s="634" customFormat="1">
      <c r="H56" s="636"/>
      <c r="I56" s="636"/>
      <c r="J56" s="636"/>
      <c r="K56" s="636"/>
      <c r="L56" s="636"/>
      <c r="M56" s="636"/>
      <c r="N56" s="636"/>
      <c r="O56" s="636"/>
      <c r="P56" s="636"/>
      <c r="Q56" s="636"/>
      <c r="R56" s="636"/>
      <c r="S56" s="636"/>
      <c r="T56" s="636"/>
    </row>
  </sheetData>
  <mergeCells count="4">
    <mergeCell ref="C12:D12"/>
    <mergeCell ref="C9:D9"/>
    <mergeCell ref="C2:T2"/>
    <mergeCell ref="C24:T24"/>
  </mergeCells>
  <pageMargins left="0" right="0.5" top="0.3" bottom="0.5" header="1.27" footer="1"/>
  <pageSetup paperSize="9" scale="80" firstPageNumber="18" orientation="landscape" useFirstPageNumber="1" r:id="rId1"/>
  <headerFooter scaleWithDoc="0" alignWithMargins="0"/>
  <rowBreaks count="1" manualBreakCount="1">
    <brk id="22" max="19" man="1"/>
  </rowBreaks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/>
  </sheetPr>
  <dimension ref="A1:W60"/>
  <sheetViews>
    <sheetView view="pageBreakPreview" zoomScaleNormal="100" zoomScaleSheetLayoutView="100" workbookViewId="0">
      <selection activeCell="Z10" sqref="Z10"/>
    </sheetView>
  </sheetViews>
  <sheetFormatPr defaultRowHeight="12.75"/>
  <cols>
    <col min="1" max="1" width="8.5703125" style="22" customWidth="1"/>
    <col min="2" max="2" width="1.42578125" style="22" customWidth="1"/>
    <col min="3" max="3" width="22.140625" style="22" customWidth="1"/>
    <col min="4" max="4" width="2.140625" style="22" customWidth="1"/>
    <col min="5" max="5" width="16.7109375" style="148" customWidth="1"/>
    <col min="6" max="6" width="2.140625" style="148" customWidth="1"/>
    <col min="7" max="7" width="16.7109375" style="148" customWidth="1"/>
    <col min="8" max="8" width="2.140625" style="148" customWidth="1"/>
    <col min="9" max="9" width="16.7109375" style="148" customWidth="1"/>
    <col min="10" max="10" width="2.140625" style="148" customWidth="1"/>
    <col min="11" max="11" width="16.7109375" style="148" customWidth="1"/>
    <col min="12" max="12" width="2.140625" style="148" customWidth="1"/>
    <col min="13" max="13" width="22.140625" style="148" customWidth="1"/>
    <col min="14" max="14" width="2.140625" style="148" customWidth="1"/>
    <col min="15" max="15" width="16.7109375" style="148" customWidth="1"/>
    <col min="16" max="16" width="2.140625" style="148" customWidth="1"/>
    <col min="17" max="17" width="22.140625" style="148" customWidth="1"/>
    <col min="18" max="18" width="2.140625" style="25" customWidth="1"/>
    <col min="19" max="19" width="9.5703125" style="22" bestFit="1" customWidth="1"/>
    <col min="20" max="16384" width="9.140625" style="22"/>
  </cols>
  <sheetData>
    <row r="1" spans="1:23" ht="12.95" customHeight="1">
      <c r="A1" s="420"/>
      <c r="B1" s="420"/>
    </row>
    <row r="2" spans="1:23" ht="27" customHeight="1">
      <c r="A2" s="1061"/>
      <c r="B2" s="1061"/>
      <c r="C2" s="1461" t="s">
        <v>666</v>
      </c>
      <c r="D2" s="1461"/>
      <c r="E2" s="1461"/>
      <c r="F2" s="1461"/>
      <c r="G2" s="1461"/>
      <c r="H2" s="1461"/>
      <c r="I2" s="1461"/>
      <c r="J2" s="1461"/>
      <c r="K2" s="1461"/>
      <c r="L2" s="1461"/>
      <c r="M2" s="1461"/>
      <c r="N2" s="1461"/>
      <c r="O2" s="1461"/>
      <c r="P2" s="1461"/>
      <c r="Q2" s="1461"/>
      <c r="R2" s="1061"/>
      <c r="S2" s="1061"/>
      <c r="T2" s="1061"/>
      <c r="U2" s="1061"/>
      <c r="V2" s="1061"/>
      <c r="W2" s="1061"/>
    </row>
    <row r="3" spans="1:23" ht="12.95" customHeight="1" thickBot="1">
      <c r="A3" s="420"/>
      <c r="B3" s="420"/>
      <c r="C3" s="430"/>
      <c r="D3" s="430"/>
      <c r="E3" s="543"/>
      <c r="F3" s="543"/>
      <c r="G3" s="543"/>
      <c r="H3" s="543"/>
      <c r="I3" s="543"/>
      <c r="J3" s="543"/>
      <c r="K3" s="543"/>
      <c r="L3" s="543"/>
      <c r="M3" s="543"/>
      <c r="N3" s="543"/>
      <c r="O3" s="543"/>
      <c r="P3" s="543"/>
      <c r="Q3" s="543"/>
    </row>
    <row r="4" spans="1:23" ht="7.5" customHeight="1">
      <c r="A4" s="420"/>
      <c r="B4" s="420"/>
      <c r="C4" s="1242"/>
      <c r="D4" s="1242"/>
      <c r="E4" s="1243"/>
      <c r="F4" s="1243"/>
      <c r="G4" s="1243"/>
      <c r="H4" s="1243"/>
      <c r="I4" s="1243"/>
      <c r="J4" s="1243"/>
      <c r="K4" s="1243"/>
      <c r="L4" s="1243"/>
      <c r="M4" s="1243"/>
      <c r="N4" s="1243"/>
      <c r="O4" s="1243"/>
      <c r="P4" s="1243"/>
      <c r="Q4" s="1243"/>
    </row>
    <row r="5" spans="1:23" ht="103.5" customHeight="1">
      <c r="A5" s="420"/>
      <c r="B5" s="420"/>
      <c r="C5" s="1244" t="s">
        <v>674</v>
      </c>
      <c r="D5" s="1244"/>
      <c r="E5" s="1245" t="s">
        <v>532</v>
      </c>
      <c r="F5" s="1243"/>
      <c r="G5" s="1246" t="s">
        <v>533</v>
      </c>
      <c r="H5" s="1247"/>
      <c r="I5" s="1221" t="s">
        <v>534</v>
      </c>
      <c r="J5" s="1243"/>
      <c r="K5" s="1245" t="s">
        <v>535</v>
      </c>
      <c r="L5" s="1243"/>
      <c r="M5" s="1245" t="s">
        <v>536</v>
      </c>
      <c r="N5" s="1243"/>
      <c r="O5" s="1245" t="s">
        <v>537</v>
      </c>
      <c r="P5" s="1243"/>
      <c r="Q5" s="1221" t="s">
        <v>539</v>
      </c>
      <c r="R5" s="213"/>
      <c r="S5" s="223"/>
    </row>
    <row r="6" spans="1:23">
      <c r="A6" s="420"/>
      <c r="B6" s="420"/>
      <c r="C6" s="1248"/>
      <c r="D6" s="1248"/>
      <c r="E6" s="1247"/>
      <c r="F6" s="1247"/>
      <c r="G6" s="1249" t="s">
        <v>28</v>
      </c>
      <c r="H6" s="1249"/>
      <c r="I6" s="1249" t="s">
        <v>28</v>
      </c>
      <c r="J6" s="1249"/>
      <c r="K6" s="1249" t="s">
        <v>28</v>
      </c>
      <c r="L6" s="1249"/>
      <c r="M6" s="1249"/>
      <c r="N6" s="1249"/>
      <c r="O6" s="1249" t="s">
        <v>28</v>
      </c>
      <c r="P6" s="1249"/>
      <c r="Q6" s="1249" t="s">
        <v>28</v>
      </c>
    </row>
    <row r="7" spans="1:23" ht="7.5" customHeight="1" thickBot="1">
      <c r="A7" s="420"/>
      <c r="B7" s="420"/>
      <c r="C7" s="1250"/>
      <c r="D7" s="1250"/>
      <c r="E7" s="1251"/>
      <c r="F7" s="1251"/>
      <c r="G7" s="1252"/>
      <c r="H7" s="1252"/>
      <c r="I7" s="1252"/>
      <c r="J7" s="1252"/>
      <c r="K7" s="1252"/>
      <c r="L7" s="1252"/>
      <c r="M7" s="1252"/>
      <c r="N7" s="1252"/>
      <c r="O7" s="1252"/>
      <c r="P7" s="1252"/>
      <c r="Q7" s="1252"/>
    </row>
    <row r="8" spans="1:23" ht="7.5" customHeight="1">
      <c r="A8" s="420"/>
      <c r="B8" s="420"/>
      <c r="C8" s="25"/>
      <c r="D8" s="25"/>
      <c r="E8" s="433"/>
      <c r="F8" s="545"/>
      <c r="G8" s="433"/>
      <c r="H8" s="771"/>
      <c r="I8" s="433"/>
      <c r="J8" s="771"/>
      <c r="K8" s="433"/>
      <c r="L8" s="771"/>
      <c r="M8" s="433"/>
      <c r="N8" s="771"/>
      <c r="O8" s="433"/>
      <c r="P8" s="771"/>
      <c r="Q8" s="433"/>
    </row>
    <row r="9" spans="1:23" ht="27" customHeight="1">
      <c r="A9" s="420"/>
      <c r="B9" s="420"/>
      <c r="C9" s="479" t="s">
        <v>478</v>
      </c>
      <c r="D9" s="744"/>
      <c r="E9" s="660">
        <v>1604</v>
      </c>
      <c r="F9" s="660">
        <v>0</v>
      </c>
      <c r="G9" s="660">
        <v>13312064.826399999</v>
      </c>
      <c r="H9" s="660">
        <v>0</v>
      </c>
      <c r="I9" s="660">
        <v>9901812.0807999987</v>
      </c>
      <c r="J9" s="660">
        <v>0</v>
      </c>
      <c r="K9" s="660">
        <v>3410252.7456</v>
      </c>
      <c r="L9" s="660">
        <v>0</v>
      </c>
      <c r="M9" s="660">
        <v>34805</v>
      </c>
      <c r="N9" s="660">
        <v>0</v>
      </c>
      <c r="O9" s="660">
        <v>726237.27</v>
      </c>
      <c r="P9" s="660">
        <v>0</v>
      </c>
      <c r="Q9" s="660">
        <v>3799351.6880000001</v>
      </c>
      <c r="S9" s="553"/>
    </row>
    <row r="10" spans="1:23" ht="7.5" customHeight="1" thickBot="1">
      <c r="A10" s="420"/>
      <c r="B10" s="420"/>
      <c r="C10" s="430"/>
      <c r="D10" s="430"/>
      <c r="E10" s="675"/>
      <c r="F10" s="676"/>
      <c r="G10" s="675"/>
      <c r="H10" s="676"/>
      <c r="I10" s="675"/>
      <c r="J10" s="676"/>
      <c r="K10" s="675"/>
      <c r="L10" s="676"/>
      <c r="M10" s="675"/>
      <c r="N10" s="676"/>
      <c r="O10" s="675"/>
      <c r="P10" s="676"/>
      <c r="Q10" s="675"/>
    </row>
    <row r="11" spans="1:23" ht="7.5" customHeight="1">
      <c r="A11" s="420"/>
      <c r="B11" s="420"/>
      <c r="F11" s="773"/>
      <c r="G11" s="427"/>
      <c r="H11" s="427"/>
      <c r="I11" s="427"/>
      <c r="J11" s="427"/>
      <c r="K11" s="427"/>
      <c r="L11" s="427"/>
      <c r="M11" s="552"/>
      <c r="N11" s="552"/>
      <c r="O11" s="433"/>
      <c r="P11" s="552"/>
      <c r="Q11" s="552"/>
    </row>
    <row r="12" spans="1:23" s="99" customFormat="1" ht="15.95" customHeight="1">
      <c r="A12" s="420"/>
      <c r="B12" s="420"/>
      <c r="C12" s="105" t="s">
        <v>118</v>
      </c>
      <c r="D12" s="105"/>
      <c r="E12" s="875">
        <v>308</v>
      </c>
      <c r="F12" s="875"/>
      <c r="G12" s="876">
        <v>2558640.7198999999</v>
      </c>
      <c r="H12" s="876">
        <v>0</v>
      </c>
      <c r="I12" s="876">
        <v>1665518.2837999999</v>
      </c>
      <c r="J12" s="876">
        <v>0</v>
      </c>
      <c r="K12" s="876">
        <v>893122.43609999993</v>
      </c>
      <c r="L12" s="876"/>
      <c r="M12" s="876">
        <v>7982</v>
      </c>
      <c r="N12" s="876"/>
      <c r="O12" s="876">
        <v>171448.90700000001</v>
      </c>
      <c r="P12" s="876">
        <v>0</v>
      </c>
      <c r="Q12" s="876">
        <v>715928.89300000004</v>
      </c>
      <c r="R12" s="416"/>
    </row>
    <row r="13" spans="1:23" s="99" customFormat="1" ht="11.1" customHeight="1">
      <c r="A13" s="420"/>
      <c r="B13" s="420"/>
      <c r="C13" s="105"/>
      <c r="D13" s="105"/>
      <c r="E13" s="875"/>
      <c r="F13" s="875"/>
      <c r="G13" s="876"/>
      <c r="H13" s="876"/>
      <c r="I13" s="876"/>
      <c r="J13" s="876"/>
      <c r="K13" s="876"/>
      <c r="L13" s="876"/>
      <c r="M13" s="876"/>
      <c r="N13" s="876"/>
      <c r="O13" s="876"/>
      <c r="P13" s="876"/>
      <c r="Q13" s="876"/>
      <c r="R13" s="416"/>
    </row>
    <row r="14" spans="1:23" s="99" customFormat="1" ht="15.95" customHeight="1">
      <c r="A14" s="420"/>
      <c r="B14" s="420"/>
      <c r="C14" s="105" t="s">
        <v>119</v>
      </c>
      <c r="D14" s="105"/>
      <c r="E14" s="875">
        <v>103</v>
      </c>
      <c r="F14" s="875"/>
      <c r="G14" s="876">
        <v>458699.136</v>
      </c>
      <c r="H14" s="876">
        <v>0</v>
      </c>
      <c r="I14" s="876">
        <v>358703.52299999999</v>
      </c>
      <c r="J14" s="876">
        <v>0</v>
      </c>
      <c r="K14" s="876">
        <v>99995.612999999998</v>
      </c>
      <c r="L14" s="876"/>
      <c r="M14" s="876">
        <v>1219</v>
      </c>
      <c r="N14" s="876"/>
      <c r="O14" s="876">
        <v>19204.391</v>
      </c>
      <c r="P14" s="876">
        <v>0</v>
      </c>
      <c r="Q14" s="876">
        <v>162061.24600000001</v>
      </c>
      <c r="R14" s="416"/>
    </row>
    <row r="15" spans="1:23" s="99" customFormat="1" ht="11.1" customHeight="1">
      <c r="A15" s="420"/>
      <c r="B15" s="420"/>
      <c r="C15" s="105"/>
      <c r="D15" s="105"/>
      <c r="E15" s="875"/>
      <c r="F15" s="875"/>
      <c r="G15" s="876"/>
      <c r="H15" s="876"/>
      <c r="I15" s="876"/>
      <c r="J15" s="876"/>
      <c r="K15" s="876"/>
      <c r="L15" s="876"/>
      <c r="M15" s="876"/>
      <c r="N15" s="876"/>
      <c r="O15" s="876"/>
      <c r="P15" s="876"/>
      <c r="Q15" s="876"/>
      <c r="R15" s="416"/>
    </row>
    <row r="16" spans="1:23" s="99" customFormat="1" ht="15.95" customHeight="1">
      <c r="A16" s="420"/>
      <c r="B16" s="420"/>
      <c r="C16" s="105" t="s">
        <v>120</v>
      </c>
      <c r="D16" s="105"/>
      <c r="E16" s="875">
        <v>45</v>
      </c>
      <c r="F16" s="875"/>
      <c r="G16" s="876">
        <v>68189.596000000005</v>
      </c>
      <c r="H16" s="876">
        <v>0</v>
      </c>
      <c r="I16" s="876">
        <v>48377.008999999998</v>
      </c>
      <c r="J16" s="876">
        <v>0</v>
      </c>
      <c r="K16" s="876">
        <v>19812.587</v>
      </c>
      <c r="L16" s="876"/>
      <c r="M16" s="876">
        <v>254</v>
      </c>
      <c r="N16" s="876"/>
      <c r="O16" s="876">
        <v>3718.08</v>
      </c>
      <c r="P16" s="876">
        <v>0</v>
      </c>
      <c r="Q16" s="876">
        <v>20082.651999999998</v>
      </c>
      <c r="R16" s="416"/>
    </row>
    <row r="17" spans="1:18" s="99" customFormat="1" ht="11.1" customHeight="1">
      <c r="A17" s="420"/>
      <c r="B17" s="420"/>
      <c r="C17" s="105"/>
      <c r="D17" s="105"/>
      <c r="E17" s="875"/>
      <c r="F17" s="875"/>
      <c r="G17" s="876"/>
      <c r="H17" s="876"/>
      <c r="I17" s="876"/>
      <c r="J17" s="876"/>
      <c r="K17" s="876"/>
      <c r="L17" s="876"/>
      <c r="M17" s="876"/>
      <c r="N17" s="876"/>
      <c r="O17" s="876"/>
      <c r="P17" s="876"/>
      <c r="Q17" s="876"/>
      <c r="R17" s="416"/>
    </row>
    <row r="18" spans="1:18" s="99" customFormat="1" ht="15.95" customHeight="1">
      <c r="A18" s="420"/>
      <c r="B18" s="420"/>
      <c r="C18" s="105" t="s">
        <v>121</v>
      </c>
      <c r="D18" s="105"/>
      <c r="E18" s="875">
        <v>111</v>
      </c>
      <c r="F18" s="875"/>
      <c r="G18" s="876">
        <v>1976813.831</v>
      </c>
      <c r="H18" s="876">
        <v>0</v>
      </c>
      <c r="I18" s="876">
        <v>1626639.8</v>
      </c>
      <c r="J18" s="876">
        <v>0</v>
      </c>
      <c r="K18" s="876">
        <v>350174.03100000002</v>
      </c>
      <c r="L18" s="876"/>
      <c r="M18" s="876">
        <v>3371</v>
      </c>
      <c r="N18" s="876"/>
      <c r="O18" s="876">
        <v>68060.831000000006</v>
      </c>
      <c r="P18" s="876">
        <v>0</v>
      </c>
      <c r="Q18" s="876">
        <v>443465.75900000002</v>
      </c>
      <c r="R18" s="416"/>
    </row>
    <row r="19" spans="1:18" s="99" customFormat="1" ht="11.1" customHeight="1">
      <c r="A19" s="420"/>
      <c r="B19" s="420"/>
      <c r="C19" s="105"/>
      <c r="D19" s="105"/>
      <c r="E19" s="875"/>
      <c r="F19" s="875"/>
      <c r="G19" s="876"/>
      <c r="H19" s="876"/>
      <c r="I19" s="876"/>
      <c r="J19" s="876"/>
      <c r="K19" s="876"/>
      <c r="L19" s="876"/>
      <c r="M19" s="876"/>
      <c r="N19" s="876"/>
      <c r="O19" s="876"/>
      <c r="P19" s="876"/>
      <c r="Q19" s="876"/>
      <c r="R19" s="416"/>
    </row>
    <row r="20" spans="1:18" s="99" customFormat="1" ht="15.95" customHeight="1">
      <c r="A20" s="420"/>
      <c r="B20" s="420"/>
      <c r="C20" s="105" t="s">
        <v>122</v>
      </c>
      <c r="D20" s="105"/>
      <c r="E20" s="875">
        <v>109</v>
      </c>
      <c r="F20" s="875"/>
      <c r="G20" s="876">
        <v>693971.58600000001</v>
      </c>
      <c r="H20" s="876">
        <v>0</v>
      </c>
      <c r="I20" s="876">
        <v>544386.23800000001</v>
      </c>
      <c r="J20" s="876">
        <v>0</v>
      </c>
      <c r="K20" s="876">
        <v>149585.348</v>
      </c>
      <c r="L20" s="876"/>
      <c r="M20" s="876">
        <v>2883</v>
      </c>
      <c r="N20" s="876"/>
      <c r="O20" s="876">
        <v>62479.65</v>
      </c>
      <c r="P20" s="876">
        <v>0</v>
      </c>
      <c r="Q20" s="876">
        <v>237050.46</v>
      </c>
      <c r="R20" s="416"/>
    </row>
    <row r="21" spans="1:18" s="99" customFormat="1" ht="11.1" customHeight="1">
      <c r="A21" s="420"/>
      <c r="B21" s="420"/>
      <c r="C21" s="105"/>
      <c r="D21" s="105"/>
      <c r="E21" s="875"/>
      <c r="F21" s="875"/>
      <c r="G21" s="876"/>
      <c r="H21" s="876"/>
      <c r="I21" s="876"/>
      <c r="J21" s="876"/>
      <c r="K21" s="876"/>
      <c r="L21" s="876"/>
      <c r="M21" s="876"/>
      <c r="N21" s="876"/>
      <c r="O21" s="876"/>
      <c r="P21" s="876"/>
      <c r="Q21" s="876"/>
      <c r="R21" s="416"/>
    </row>
    <row r="22" spans="1:18" s="99" customFormat="1" ht="15.95" customHeight="1">
      <c r="A22" s="420"/>
      <c r="B22" s="420"/>
      <c r="C22" s="105" t="s">
        <v>123</v>
      </c>
      <c r="D22" s="105"/>
      <c r="E22" s="875">
        <v>125</v>
      </c>
      <c r="F22" s="875"/>
      <c r="G22" s="876">
        <v>267865.19949999999</v>
      </c>
      <c r="H22" s="876">
        <v>0</v>
      </c>
      <c r="I22" s="876">
        <v>220756.97099999999</v>
      </c>
      <c r="J22" s="876">
        <v>0</v>
      </c>
      <c r="K22" s="876">
        <v>47108.228499999997</v>
      </c>
      <c r="L22" s="876"/>
      <c r="M22" s="876">
        <v>1112</v>
      </c>
      <c r="N22" s="876"/>
      <c r="O22" s="876">
        <v>18221.978999999999</v>
      </c>
      <c r="P22" s="876">
        <v>0</v>
      </c>
      <c r="Q22" s="876">
        <v>103080.03599999999</v>
      </c>
      <c r="R22" s="416"/>
    </row>
    <row r="23" spans="1:18" s="99" customFormat="1" ht="11.1" customHeight="1">
      <c r="A23" s="420"/>
      <c r="B23" s="420"/>
      <c r="R23" s="416"/>
    </row>
    <row r="24" spans="1:18" s="99" customFormat="1" ht="15.95" customHeight="1">
      <c r="A24" s="420"/>
      <c r="B24" s="420"/>
      <c r="C24" s="105" t="s">
        <v>124</v>
      </c>
      <c r="D24" s="105"/>
      <c r="E24" s="875">
        <v>233</v>
      </c>
      <c r="F24" s="875"/>
      <c r="G24" s="876">
        <v>2271699.7990000001</v>
      </c>
      <c r="H24" s="876">
        <v>0</v>
      </c>
      <c r="I24" s="876">
        <v>1831593.8470000001</v>
      </c>
      <c r="J24" s="876">
        <v>0</v>
      </c>
      <c r="K24" s="876">
        <v>440105.95199999999</v>
      </c>
      <c r="L24" s="876"/>
      <c r="M24" s="876">
        <v>6760</v>
      </c>
      <c r="N24" s="876"/>
      <c r="O24" s="876">
        <v>153708.84700000001</v>
      </c>
      <c r="P24" s="876">
        <v>0</v>
      </c>
      <c r="Q24" s="876">
        <v>658591.36800000002</v>
      </c>
      <c r="R24" s="416"/>
    </row>
    <row r="25" spans="1:18" s="99" customFormat="1" ht="11.1" customHeight="1">
      <c r="A25" s="420"/>
      <c r="B25" s="420"/>
      <c r="R25" s="416"/>
    </row>
    <row r="26" spans="1:18" s="99" customFormat="1" ht="15.95" customHeight="1">
      <c r="A26" s="420"/>
      <c r="B26" s="420"/>
      <c r="C26" s="105" t="s">
        <v>125</v>
      </c>
      <c r="D26" s="105"/>
      <c r="E26" s="875">
        <v>15</v>
      </c>
      <c r="F26" s="875"/>
      <c r="G26" s="876">
        <v>5142.0370000000003</v>
      </c>
      <c r="H26" s="876">
        <v>0</v>
      </c>
      <c r="I26" s="876">
        <v>4218.9719999999998</v>
      </c>
      <c r="J26" s="876">
        <v>0</v>
      </c>
      <c r="K26" s="876">
        <v>923.06500000000005</v>
      </c>
      <c r="L26" s="876"/>
      <c r="M26" s="876">
        <v>51</v>
      </c>
      <c r="N26" s="876"/>
      <c r="O26" s="876">
        <v>316.90899999999999</v>
      </c>
      <c r="P26" s="876">
        <v>0</v>
      </c>
      <c r="Q26" s="876">
        <v>2419.0520000000001</v>
      </c>
      <c r="R26" s="416"/>
    </row>
    <row r="27" spans="1:18" s="99" customFormat="1" ht="11.1" customHeight="1">
      <c r="A27" s="420"/>
      <c r="B27" s="420"/>
      <c r="C27" s="105"/>
      <c r="D27" s="105"/>
      <c r="E27" s="875"/>
      <c r="F27" s="875"/>
      <c r="G27" s="876"/>
      <c r="H27" s="876"/>
      <c r="I27" s="876"/>
      <c r="J27" s="876"/>
      <c r="K27" s="876"/>
      <c r="L27" s="876"/>
      <c r="M27" s="876"/>
      <c r="N27" s="876"/>
      <c r="O27" s="876"/>
      <c r="P27" s="876"/>
      <c r="Q27" s="876"/>
      <c r="R27" s="416"/>
    </row>
    <row r="28" spans="1:18" s="99" customFormat="1" ht="15.95" customHeight="1">
      <c r="A28" s="420"/>
      <c r="B28" s="420"/>
      <c r="C28" s="105" t="s">
        <v>126</v>
      </c>
      <c r="D28" s="105"/>
      <c r="E28" s="875">
        <v>144</v>
      </c>
      <c r="F28" s="875"/>
      <c r="G28" s="876">
        <v>1821459.635</v>
      </c>
      <c r="H28" s="876">
        <v>0</v>
      </c>
      <c r="I28" s="876">
        <v>936528.23800000001</v>
      </c>
      <c r="J28" s="876">
        <v>0</v>
      </c>
      <c r="K28" s="876">
        <v>884931.397</v>
      </c>
      <c r="L28" s="876"/>
      <c r="M28" s="876">
        <v>2133</v>
      </c>
      <c r="N28" s="876"/>
      <c r="O28" s="876">
        <v>42218.821000000004</v>
      </c>
      <c r="P28" s="876">
        <v>0</v>
      </c>
      <c r="Q28" s="876">
        <v>304340.587</v>
      </c>
      <c r="R28" s="416"/>
    </row>
    <row r="29" spans="1:18" s="99" customFormat="1" ht="11.1" customHeight="1">
      <c r="A29" s="420"/>
      <c r="B29" s="420"/>
      <c r="C29" s="105"/>
      <c r="D29" s="105"/>
      <c r="E29" s="875"/>
      <c r="F29" s="875"/>
      <c r="G29" s="876"/>
      <c r="H29" s="876"/>
      <c r="I29" s="876"/>
      <c r="J29" s="876"/>
      <c r="K29" s="876"/>
      <c r="L29" s="876"/>
      <c r="M29" s="876"/>
      <c r="N29" s="876"/>
      <c r="O29" s="876"/>
      <c r="P29" s="876"/>
      <c r="Q29" s="876"/>
      <c r="R29" s="416"/>
    </row>
    <row r="30" spans="1:18" s="99" customFormat="1" ht="15.95" customHeight="1">
      <c r="A30" s="420"/>
      <c r="B30" s="420"/>
      <c r="C30" s="105" t="s">
        <v>602</v>
      </c>
      <c r="D30" s="105"/>
      <c r="E30" s="966">
        <v>59</v>
      </c>
      <c r="F30" s="966">
        <v>0</v>
      </c>
      <c r="G30" s="966">
        <v>1066641.0549999999</v>
      </c>
      <c r="H30" s="966">
        <v>0</v>
      </c>
      <c r="I30" s="966">
        <v>862910.31599999999</v>
      </c>
      <c r="J30" s="966">
        <v>0</v>
      </c>
      <c r="K30" s="966">
        <v>203730.739</v>
      </c>
      <c r="L30" s="966">
        <v>0</v>
      </c>
      <c r="M30" s="966">
        <v>2645</v>
      </c>
      <c r="N30" s="966">
        <v>0</v>
      </c>
      <c r="O30" s="966">
        <v>49404.402000000002</v>
      </c>
      <c r="P30" s="966">
        <v>0</v>
      </c>
      <c r="Q30" s="966">
        <v>500589.07799999998</v>
      </c>
      <c r="R30" s="416"/>
    </row>
    <row r="31" spans="1:18" s="99" customFormat="1" ht="11.1" customHeight="1">
      <c r="A31" s="420"/>
      <c r="B31" s="420"/>
      <c r="C31" s="105"/>
      <c r="D31" s="105"/>
      <c r="R31" s="416"/>
    </row>
    <row r="32" spans="1:18" s="99" customFormat="1" ht="15.95" customHeight="1">
      <c r="A32" s="420"/>
      <c r="B32" s="420"/>
      <c r="C32" s="105" t="s">
        <v>128</v>
      </c>
      <c r="D32" s="105"/>
      <c r="E32" s="875">
        <v>137</v>
      </c>
      <c r="F32" s="875"/>
      <c r="G32" s="876">
        <v>1014801.4</v>
      </c>
      <c r="H32" s="876">
        <v>0</v>
      </c>
      <c r="I32" s="876">
        <v>887593.80599999998</v>
      </c>
      <c r="J32" s="876">
        <v>0</v>
      </c>
      <c r="K32" s="876">
        <v>127207.594</v>
      </c>
      <c r="L32" s="876"/>
      <c r="M32" s="876">
        <v>2916</v>
      </c>
      <c r="N32" s="876"/>
      <c r="O32" s="876">
        <v>51348.07</v>
      </c>
      <c r="P32" s="876">
        <v>0</v>
      </c>
      <c r="Q32" s="876">
        <v>296326.011</v>
      </c>
      <c r="R32" s="416"/>
    </row>
    <row r="33" spans="1:19" s="99" customFormat="1" ht="11.1" customHeight="1">
      <c r="A33" s="420"/>
      <c r="B33" s="420"/>
      <c r="R33" s="416"/>
    </row>
    <row r="34" spans="1:19" s="99" customFormat="1" ht="15.95" customHeight="1">
      <c r="A34" s="420"/>
      <c r="B34" s="420"/>
      <c r="C34" s="877" t="s">
        <v>129</v>
      </c>
      <c r="D34" s="877"/>
      <c r="E34" s="875">
        <v>168</v>
      </c>
      <c r="F34" s="875"/>
      <c r="G34" s="876">
        <v>1028292.856</v>
      </c>
      <c r="H34" s="876">
        <v>0</v>
      </c>
      <c r="I34" s="876">
        <v>851099.43200000003</v>
      </c>
      <c r="J34" s="876">
        <v>0</v>
      </c>
      <c r="K34" s="876">
        <v>177193.424</v>
      </c>
      <c r="L34" s="876"/>
      <c r="M34" s="876">
        <v>3103</v>
      </c>
      <c r="N34" s="876"/>
      <c r="O34" s="876">
        <v>79973.702000000005</v>
      </c>
      <c r="P34" s="876">
        <v>0</v>
      </c>
      <c r="Q34" s="876">
        <v>348077.50599999999</v>
      </c>
      <c r="R34" s="416"/>
    </row>
    <row r="35" spans="1:19" s="99" customFormat="1" ht="11.1" customHeight="1">
      <c r="A35" s="420"/>
      <c r="B35" s="420"/>
      <c r="R35" s="416"/>
    </row>
    <row r="36" spans="1:19" s="99" customFormat="1" ht="15.95" customHeight="1">
      <c r="A36" s="420"/>
      <c r="B36" s="420"/>
      <c r="C36" s="105" t="s">
        <v>130</v>
      </c>
      <c r="D36" s="105"/>
      <c r="E36" s="875">
        <v>47</v>
      </c>
      <c r="F36" s="875"/>
      <c r="G36" s="876">
        <v>79847.975999999995</v>
      </c>
      <c r="H36" s="876">
        <v>0</v>
      </c>
      <c r="I36" s="876">
        <v>63485.644999999997</v>
      </c>
      <c r="J36" s="876">
        <v>0</v>
      </c>
      <c r="K36" s="876">
        <v>16362.331</v>
      </c>
      <c r="L36" s="876"/>
      <c r="M36" s="876">
        <v>376</v>
      </c>
      <c r="N36" s="876"/>
      <c r="O36" s="876">
        <v>6132.6809999999996</v>
      </c>
      <c r="P36" s="876">
        <v>0</v>
      </c>
      <c r="Q36" s="876">
        <v>7339.04</v>
      </c>
      <c r="R36" s="416"/>
    </row>
    <row r="37" spans="1:19" s="99" customFormat="1" ht="11.1" customHeight="1">
      <c r="A37" s="420"/>
      <c r="B37" s="420"/>
      <c r="R37" s="416"/>
    </row>
    <row r="38" spans="1:19" s="99" customFormat="1" ht="15.95" customHeight="1">
      <c r="A38" s="420"/>
      <c r="B38" s="420"/>
      <c r="C38" s="105" t="s">
        <v>482</v>
      </c>
      <c r="D38" s="105"/>
      <c r="E38" s="874" t="s">
        <v>592</v>
      </c>
      <c r="F38" s="874"/>
      <c r="G38" s="874" t="s">
        <v>592</v>
      </c>
      <c r="H38" s="874"/>
      <c r="I38" s="874" t="s">
        <v>592</v>
      </c>
      <c r="J38" s="874"/>
      <c r="K38" s="874" t="s">
        <v>592</v>
      </c>
      <c r="L38" s="874"/>
      <c r="M38" s="874" t="s">
        <v>592</v>
      </c>
      <c r="N38" s="874"/>
      <c r="O38" s="874" t="s">
        <v>592</v>
      </c>
      <c r="P38" s="874"/>
      <c r="Q38" s="874" t="s">
        <v>592</v>
      </c>
      <c r="R38" s="416"/>
    </row>
    <row r="39" spans="1:19" s="99" customFormat="1" ht="11.1" customHeight="1">
      <c r="A39" s="420"/>
      <c r="B39" s="420"/>
      <c r="C39" s="878"/>
      <c r="D39" s="878"/>
      <c r="E39" s="875"/>
      <c r="F39" s="875"/>
      <c r="G39" s="876"/>
      <c r="H39" s="876"/>
      <c r="I39" s="876"/>
      <c r="J39" s="876"/>
      <c r="K39" s="876"/>
      <c r="L39" s="876"/>
      <c r="M39" s="876"/>
      <c r="N39" s="876"/>
      <c r="O39" s="876"/>
      <c r="P39" s="876"/>
      <c r="Q39" s="876"/>
      <c r="R39" s="416"/>
      <c r="S39" s="416"/>
    </row>
    <row r="40" spans="1:19" s="99" customFormat="1" ht="15.95" customHeight="1">
      <c r="A40" s="420"/>
      <c r="B40" s="420"/>
      <c r="C40" s="105" t="s">
        <v>483</v>
      </c>
      <c r="D40" s="878"/>
      <c r="E40" s="874" t="s">
        <v>412</v>
      </c>
      <c r="F40" s="874"/>
      <c r="G40" s="874" t="s">
        <v>412</v>
      </c>
      <c r="H40" s="1138"/>
      <c r="I40" s="874" t="s">
        <v>412</v>
      </c>
      <c r="J40" s="1138"/>
      <c r="K40" s="874" t="s">
        <v>412</v>
      </c>
      <c r="L40" s="1138"/>
      <c r="M40" s="874" t="s">
        <v>412</v>
      </c>
      <c r="N40" s="1138"/>
      <c r="O40" s="874" t="s">
        <v>412</v>
      </c>
      <c r="P40" s="1138"/>
      <c r="Q40" s="874" t="s">
        <v>412</v>
      </c>
      <c r="R40" s="416"/>
      <c r="S40" s="416"/>
    </row>
    <row r="41" spans="1:19" s="99" customFormat="1" ht="11.1" customHeight="1">
      <c r="A41" s="420"/>
      <c r="B41" s="420"/>
      <c r="C41" s="878"/>
      <c r="D41" s="878"/>
      <c r="E41" s="875"/>
      <c r="F41" s="875"/>
      <c r="G41" s="876"/>
      <c r="H41" s="876"/>
      <c r="I41" s="876"/>
      <c r="J41" s="876"/>
      <c r="K41" s="876"/>
      <c r="L41" s="876"/>
      <c r="M41" s="876"/>
      <c r="N41" s="876"/>
      <c r="O41" s="876"/>
      <c r="P41" s="876"/>
      <c r="Q41" s="876"/>
      <c r="R41" s="416"/>
      <c r="S41" s="416"/>
    </row>
    <row r="42" spans="1:19" s="99" customFormat="1" ht="15.95" customHeight="1">
      <c r="A42" s="106"/>
      <c r="B42" s="106"/>
      <c r="C42" s="105" t="s">
        <v>484</v>
      </c>
      <c r="D42" s="105"/>
      <c r="E42" s="874" t="s">
        <v>592</v>
      </c>
      <c r="F42" s="874"/>
      <c r="G42" s="874" t="s">
        <v>592</v>
      </c>
      <c r="H42" s="874"/>
      <c r="I42" s="874" t="s">
        <v>592</v>
      </c>
      <c r="J42" s="874"/>
      <c r="K42" s="874" t="s">
        <v>592</v>
      </c>
      <c r="L42" s="874"/>
      <c r="M42" s="874" t="s">
        <v>592</v>
      </c>
      <c r="N42" s="874"/>
      <c r="O42" s="874" t="s">
        <v>592</v>
      </c>
      <c r="P42" s="874"/>
      <c r="Q42" s="874" t="s">
        <v>592</v>
      </c>
      <c r="R42" s="416"/>
      <c r="S42" s="416"/>
    </row>
    <row r="43" spans="1:19" s="99" customFormat="1" ht="16.5" customHeight="1" thickBot="1">
      <c r="A43" s="106"/>
      <c r="B43" s="106"/>
      <c r="C43" s="1156"/>
      <c r="D43" s="1156"/>
      <c r="E43" s="1157"/>
      <c r="F43" s="1157"/>
      <c r="G43" s="1157"/>
      <c r="H43" s="1157"/>
      <c r="I43" s="1157"/>
      <c r="J43" s="1157"/>
      <c r="K43" s="1157"/>
      <c r="L43" s="1157"/>
      <c r="M43" s="1157"/>
      <c r="N43" s="1157"/>
      <c r="O43" s="1157"/>
      <c r="P43" s="1157"/>
      <c r="Q43" s="1157"/>
      <c r="R43" s="416"/>
      <c r="S43" s="416"/>
    </row>
    <row r="44" spans="1:19" s="99" customFormat="1" ht="24.75" customHeight="1">
      <c r="C44" s="1462" t="s">
        <v>608</v>
      </c>
      <c r="D44" s="1462"/>
      <c r="E44" s="1462"/>
      <c r="F44" s="1154"/>
      <c r="G44" s="1155"/>
      <c r="H44" s="1155"/>
      <c r="I44" s="1155"/>
      <c r="J44" s="1155"/>
      <c r="K44" s="1155"/>
      <c r="L44" s="1155"/>
      <c r="M44" s="1155"/>
      <c r="N44" s="1155"/>
      <c r="O44" s="1155"/>
      <c r="P44" s="1155"/>
      <c r="Q44" s="1155"/>
      <c r="R44" s="416"/>
      <c r="S44" s="416"/>
    </row>
    <row r="45" spans="1:19" ht="26.25" customHeight="1">
      <c r="C45" s="1462"/>
      <c r="D45" s="1462"/>
      <c r="E45" s="1462"/>
      <c r="F45" s="773"/>
      <c r="O45" s="144"/>
    </row>
    <row r="46" spans="1:19">
      <c r="C46" s="25"/>
      <c r="D46" s="25"/>
      <c r="E46" s="218"/>
      <c r="F46" s="218"/>
      <c r="G46" s="218"/>
      <c r="H46" s="218"/>
      <c r="I46" s="218"/>
      <c r="J46" s="218"/>
      <c r="K46" s="218"/>
      <c r="L46" s="218"/>
      <c r="M46" s="218"/>
      <c r="N46" s="218"/>
      <c r="O46" s="218"/>
      <c r="P46" s="218"/>
      <c r="Q46" s="218"/>
    </row>
    <row r="47" spans="1:19" ht="6" customHeight="1">
      <c r="C47" s="25"/>
      <c r="D47" s="25"/>
      <c r="E47" s="218"/>
      <c r="F47" s="218"/>
      <c r="G47" s="218"/>
      <c r="H47" s="218"/>
      <c r="I47" s="154"/>
      <c r="J47" s="154"/>
      <c r="K47" s="154"/>
      <c r="L47" s="154"/>
      <c r="M47" s="218"/>
      <c r="N47" s="218"/>
      <c r="O47" s="218"/>
      <c r="P47" s="218"/>
      <c r="Q47" s="218"/>
    </row>
    <row r="48" spans="1:19">
      <c r="C48" s="1459"/>
      <c r="D48" s="1459"/>
      <c r="E48" s="1459"/>
      <c r="F48" s="1459"/>
      <c r="G48" s="1459"/>
      <c r="H48" s="1459"/>
      <c r="I48" s="1460"/>
      <c r="J48" s="1460"/>
      <c r="K48" s="1460"/>
      <c r="L48" s="1460"/>
      <c r="M48" s="1459"/>
      <c r="N48" s="1459"/>
      <c r="O48" s="1459"/>
      <c r="P48" s="1459"/>
      <c r="Q48" s="1459"/>
      <c r="R48" s="1459"/>
      <c r="S48" s="1459"/>
    </row>
    <row r="49" spans="1:17">
      <c r="I49" s="552"/>
      <c r="J49" s="552"/>
      <c r="K49" s="552"/>
      <c r="L49" s="552"/>
    </row>
    <row r="50" spans="1:17">
      <c r="A50" s="25"/>
      <c r="B50" s="25"/>
      <c r="C50" s="25"/>
      <c r="D50" s="25"/>
      <c r="E50" s="218"/>
      <c r="F50" s="218"/>
      <c r="G50" s="218"/>
      <c r="H50" s="218"/>
      <c r="I50" s="154"/>
      <c r="J50" s="154"/>
      <c r="K50" s="154"/>
      <c r="L50" s="154"/>
      <c r="M50" s="218"/>
      <c r="N50" s="218"/>
      <c r="O50" s="218"/>
      <c r="P50" s="218"/>
      <c r="Q50" s="218"/>
    </row>
    <row r="51" spans="1:17">
      <c r="I51" s="552"/>
      <c r="J51" s="552"/>
      <c r="K51" s="552"/>
      <c r="L51" s="552"/>
    </row>
    <row r="52" spans="1:17">
      <c r="I52" s="552"/>
      <c r="J52" s="552"/>
      <c r="K52" s="552"/>
      <c r="L52" s="552"/>
    </row>
    <row r="53" spans="1:17">
      <c r="I53" s="552"/>
      <c r="J53" s="552"/>
      <c r="K53" s="552"/>
      <c r="L53" s="552"/>
    </row>
    <row r="54" spans="1:17" s="25" customFormat="1">
      <c r="E54" s="218"/>
      <c r="F54" s="218"/>
      <c r="G54" s="218"/>
      <c r="H54" s="218"/>
      <c r="I54" s="154"/>
      <c r="J54" s="154"/>
      <c r="K54" s="154"/>
      <c r="L54" s="154"/>
      <c r="M54" s="218"/>
      <c r="N54" s="218"/>
      <c r="O54" s="218"/>
      <c r="P54" s="218"/>
      <c r="Q54" s="218"/>
    </row>
    <row r="55" spans="1:17" s="25" customFormat="1">
      <c r="E55" s="218"/>
      <c r="F55" s="218"/>
      <c r="G55" s="218"/>
      <c r="H55" s="218"/>
      <c r="I55" s="154"/>
      <c r="J55" s="154"/>
      <c r="K55" s="154"/>
      <c r="L55" s="154"/>
      <c r="M55" s="218"/>
      <c r="N55" s="218"/>
      <c r="O55" s="218"/>
      <c r="P55" s="218"/>
      <c r="Q55" s="218"/>
    </row>
    <row r="56" spans="1:17">
      <c r="I56" s="552"/>
      <c r="J56" s="552"/>
      <c r="K56" s="552"/>
      <c r="L56" s="552"/>
    </row>
    <row r="57" spans="1:17">
      <c r="I57" s="552"/>
      <c r="J57" s="552"/>
      <c r="K57" s="552"/>
      <c r="L57" s="552"/>
    </row>
    <row r="58" spans="1:17">
      <c r="I58" s="552"/>
      <c r="J58" s="552"/>
      <c r="K58" s="552"/>
      <c r="L58" s="552"/>
    </row>
    <row r="59" spans="1:17">
      <c r="I59" s="552"/>
      <c r="J59" s="552"/>
      <c r="K59" s="552"/>
      <c r="L59" s="552"/>
    </row>
    <row r="60" spans="1:17">
      <c r="I60" s="552"/>
      <c r="J60" s="552"/>
      <c r="K60" s="552"/>
      <c r="L60" s="552"/>
    </row>
  </sheetData>
  <mergeCells count="4">
    <mergeCell ref="C48:S48"/>
    <mergeCell ref="C2:Q2"/>
    <mergeCell ref="C44:E44"/>
    <mergeCell ref="C45:E45"/>
  </mergeCells>
  <phoneticPr fontId="44" type="noConversion"/>
  <pageMargins left="0" right="0.5" top="0.3" bottom="0.5" header="1.27" footer="1"/>
  <pageSetup paperSize="9" scale="80" firstPageNumber="3" orientation="landscape" useFirstPageNumber="1" r:id="rId1"/>
  <headerFooter scaleWithDoc="0"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theme="9"/>
  </sheetPr>
  <dimension ref="A1:Y65"/>
  <sheetViews>
    <sheetView view="pageBreakPreview" zoomScaleNormal="100" zoomScaleSheetLayoutView="100" workbookViewId="0">
      <selection activeCell="T5" sqref="T5"/>
    </sheetView>
  </sheetViews>
  <sheetFormatPr defaultRowHeight="12.75"/>
  <cols>
    <col min="1" max="1" width="8.5703125" style="439" customWidth="1"/>
    <col min="2" max="2" width="1.42578125" style="439" customWidth="1"/>
    <col min="3" max="3" width="28.140625" style="439" customWidth="1"/>
    <col min="4" max="4" width="1.42578125" style="439" customWidth="1"/>
    <col min="5" max="5" width="16.7109375" style="766" customWidth="1"/>
    <col min="6" max="6" width="1.42578125" style="766" customWidth="1"/>
    <col min="7" max="7" width="16.7109375" style="766" customWidth="1"/>
    <col min="8" max="8" width="1.42578125" style="766" customWidth="1"/>
    <col min="9" max="9" width="16.7109375" style="766" customWidth="1"/>
    <col min="10" max="10" width="1.42578125" style="766" customWidth="1"/>
    <col min="11" max="11" width="16.7109375" style="766" customWidth="1"/>
    <col min="12" max="12" width="1.42578125" style="766" customWidth="1"/>
    <col min="13" max="13" width="22.140625" style="766" customWidth="1"/>
    <col min="14" max="14" width="1.42578125" style="766" customWidth="1"/>
    <col min="15" max="15" width="16.7109375" style="766" customWidth="1"/>
    <col min="16" max="16" width="1.42578125" style="766" customWidth="1"/>
    <col min="17" max="17" width="22.140625" style="766" customWidth="1"/>
    <col min="18" max="18" width="3.140625" style="468" customWidth="1"/>
    <col min="19" max="16384" width="9.140625" style="439"/>
  </cols>
  <sheetData>
    <row r="1" spans="1:19" ht="12.95" customHeight="1">
      <c r="A1" s="464"/>
      <c r="B1" s="464"/>
    </row>
    <row r="2" spans="1:19" ht="27" customHeight="1">
      <c r="B2" s="604"/>
      <c r="C2" s="1477" t="s">
        <v>668</v>
      </c>
      <c r="D2" s="1477"/>
      <c r="E2" s="1477"/>
      <c r="F2" s="1477"/>
      <c r="G2" s="1477"/>
      <c r="H2" s="1477"/>
      <c r="I2" s="1477"/>
      <c r="J2" s="1477"/>
      <c r="K2" s="1477"/>
      <c r="L2" s="1477"/>
      <c r="M2" s="1477"/>
      <c r="N2" s="1477"/>
      <c r="O2" s="1477"/>
      <c r="P2" s="1477"/>
      <c r="Q2" s="1477"/>
      <c r="R2" s="604"/>
      <c r="S2" s="604"/>
    </row>
    <row r="3" spans="1:19" ht="12.95" customHeight="1" thickBot="1">
      <c r="A3" s="464"/>
      <c r="B3" s="464"/>
      <c r="C3" s="699"/>
      <c r="D3" s="699"/>
      <c r="E3" s="700"/>
      <c r="F3" s="700"/>
      <c r="G3" s="700"/>
      <c r="H3" s="700"/>
      <c r="I3" s="700"/>
      <c r="J3" s="700"/>
      <c r="K3" s="700"/>
      <c r="L3" s="700"/>
      <c r="M3" s="700"/>
      <c r="N3" s="700"/>
      <c r="O3" s="700"/>
      <c r="P3" s="700"/>
      <c r="Q3" s="700"/>
    </row>
    <row r="4" spans="1:19" ht="7.5" customHeight="1">
      <c r="A4" s="464"/>
      <c r="B4" s="464"/>
      <c r="C4" s="1356"/>
      <c r="D4" s="1356"/>
      <c r="E4" s="1357"/>
      <c r="F4" s="1357"/>
      <c r="G4" s="1357"/>
      <c r="H4" s="1357"/>
      <c r="I4" s="1357"/>
      <c r="J4" s="1357"/>
      <c r="K4" s="1357"/>
      <c r="L4" s="1357"/>
      <c r="M4" s="1357"/>
      <c r="N4" s="1357"/>
      <c r="O4" s="1357"/>
      <c r="P4" s="1357"/>
      <c r="Q4" s="1357"/>
    </row>
    <row r="5" spans="1:19" ht="105.75" customHeight="1">
      <c r="A5" s="464"/>
      <c r="B5" s="464"/>
      <c r="C5" s="1358" t="s">
        <v>675</v>
      </c>
      <c r="D5" s="1356"/>
      <c r="E5" s="1219" t="s">
        <v>532</v>
      </c>
      <c r="F5" s="1357"/>
      <c r="G5" s="1219" t="s">
        <v>533</v>
      </c>
      <c r="H5" s="1359"/>
      <c r="I5" s="1221" t="s">
        <v>534</v>
      </c>
      <c r="J5" s="1357"/>
      <c r="K5" s="1219" t="s">
        <v>535</v>
      </c>
      <c r="L5" s="1357"/>
      <c r="M5" s="1219" t="s">
        <v>536</v>
      </c>
      <c r="N5" s="1357"/>
      <c r="O5" s="1219" t="s">
        <v>537</v>
      </c>
      <c r="P5" s="1357"/>
      <c r="Q5" s="1221" t="s">
        <v>538</v>
      </c>
      <c r="R5" s="466"/>
    </row>
    <row r="6" spans="1:19">
      <c r="A6" s="464"/>
      <c r="B6" s="464"/>
      <c r="C6" s="1360"/>
      <c r="D6" s="1360"/>
      <c r="E6" s="1359"/>
      <c r="F6" s="1359"/>
      <c r="G6" s="1361" t="s">
        <v>28</v>
      </c>
      <c r="H6" s="1361"/>
      <c r="I6" s="1361" t="s">
        <v>28</v>
      </c>
      <c r="J6" s="1361"/>
      <c r="K6" s="1361" t="s">
        <v>28</v>
      </c>
      <c r="L6" s="1361"/>
      <c r="M6" s="1361"/>
      <c r="N6" s="1361"/>
      <c r="O6" s="1361" t="s">
        <v>28</v>
      </c>
      <c r="P6" s="1361"/>
      <c r="Q6" s="1361" t="s">
        <v>28</v>
      </c>
    </row>
    <row r="7" spans="1:19" ht="7.5" customHeight="1" thickBot="1">
      <c r="A7" s="464"/>
      <c r="B7" s="464"/>
      <c r="C7" s="1362"/>
      <c r="D7" s="1362"/>
      <c r="E7" s="1363"/>
      <c r="F7" s="1363"/>
      <c r="G7" s="1364"/>
      <c r="H7" s="1364"/>
      <c r="I7" s="1364"/>
      <c r="J7" s="1364"/>
      <c r="K7" s="1364"/>
      <c r="L7" s="1364"/>
      <c r="M7" s="1364"/>
      <c r="N7" s="1364"/>
      <c r="O7" s="1364"/>
      <c r="P7" s="1364"/>
      <c r="Q7" s="1364"/>
    </row>
    <row r="8" spans="1:19" ht="7.5" customHeight="1">
      <c r="A8" s="464"/>
      <c r="B8" s="464"/>
      <c r="C8" s="468"/>
      <c r="D8" s="468"/>
      <c r="E8" s="466"/>
      <c r="F8" s="466"/>
      <c r="G8" s="462"/>
      <c r="H8" s="462"/>
      <c r="I8" s="462"/>
      <c r="J8" s="462"/>
      <c r="K8" s="462"/>
      <c r="L8" s="462"/>
      <c r="M8" s="462"/>
      <c r="N8" s="462"/>
      <c r="O8" s="462"/>
      <c r="P8" s="462"/>
      <c r="Q8" s="462"/>
    </row>
    <row r="9" spans="1:19" ht="27" customHeight="1">
      <c r="A9" s="464"/>
      <c r="B9" s="464"/>
      <c r="C9" s="826" t="s">
        <v>478</v>
      </c>
      <c r="D9" s="826"/>
      <c r="E9" s="1031">
        <f>SUM(E12:E36)</f>
        <v>148</v>
      </c>
      <c r="F9" s="1031">
        <f t="shared" ref="F9:Q9" si="0">SUM(F12:F36)</f>
        <v>0</v>
      </c>
      <c r="G9" s="1031">
        <f t="shared" si="0"/>
        <v>566998.36100000003</v>
      </c>
      <c r="H9" s="1031">
        <f t="shared" si="0"/>
        <v>0</v>
      </c>
      <c r="I9" s="1031">
        <f t="shared" si="0"/>
        <v>392197.78799999994</v>
      </c>
      <c r="J9" s="1031">
        <f t="shared" si="0"/>
        <v>0</v>
      </c>
      <c r="K9" s="1031">
        <f t="shared" si="0"/>
        <v>174800.57300000003</v>
      </c>
      <c r="L9" s="1031">
        <f t="shared" si="0"/>
        <v>0</v>
      </c>
      <c r="M9" s="1031">
        <f t="shared" si="0"/>
        <v>1843</v>
      </c>
      <c r="N9" s="1031">
        <f t="shared" si="0"/>
        <v>0</v>
      </c>
      <c r="O9" s="1031">
        <f t="shared" si="0"/>
        <v>34514.472000000002</v>
      </c>
      <c r="P9" s="1031">
        <f t="shared" si="0"/>
        <v>0</v>
      </c>
      <c r="Q9" s="1031">
        <f t="shared" si="0"/>
        <v>125623.79199999999</v>
      </c>
      <c r="R9" s="439"/>
    </row>
    <row r="10" spans="1:19" s="468" customFormat="1" ht="7.5" customHeight="1" thickBot="1">
      <c r="A10" s="827"/>
      <c r="B10" s="827"/>
      <c r="C10" s="828"/>
      <c r="D10" s="828"/>
      <c r="E10" s="1032"/>
      <c r="F10" s="1032"/>
      <c r="G10" s="1032"/>
      <c r="H10" s="1032"/>
      <c r="I10" s="1032"/>
      <c r="J10" s="1032"/>
      <c r="K10" s="1032"/>
      <c r="L10" s="1032"/>
      <c r="M10" s="1032"/>
      <c r="N10" s="1032"/>
      <c r="O10" s="1032"/>
      <c r="P10" s="1032"/>
      <c r="Q10" s="1032"/>
    </row>
    <row r="11" spans="1:19" ht="9.9499999999999993" customHeight="1">
      <c r="A11" s="464"/>
      <c r="B11" s="464"/>
      <c r="C11" s="468"/>
      <c r="D11" s="468"/>
      <c r="E11" s="470"/>
      <c r="F11" s="471"/>
      <c r="G11" s="470"/>
      <c r="H11" s="472"/>
      <c r="I11" s="470"/>
      <c r="J11" s="472"/>
      <c r="K11" s="470"/>
      <c r="L11" s="470"/>
      <c r="M11" s="470"/>
      <c r="N11" s="472"/>
      <c r="O11" s="470"/>
      <c r="P11" s="470"/>
      <c r="Q11" s="470"/>
      <c r="R11" s="439"/>
    </row>
    <row r="12" spans="1:19" ht="15" customHeight="1">
      <c r="A12" s="464"/>
      <c r="B12" s="464"/>
      <c r="C12" s="463" t="s">
        <v>118</v>
      </c>
      <c r="D12" s="463"/>
      <c r="E12" s="1033">
        <v>38</v>
      </c>
      <c r="F12" s="1034"/>
      <c r="G12" s="1033">
        <v>152597.85</v>
      </c>
      <c r="H12" s="1035">
        <v>0</v>
      </c>
      <c r="I12" s="1033">
        <v>119327.265</v>
      </c>
      <c r="J12" s="1035">
        <v>0</v>
      </c>
      <c r="K12" s="1033">
        <v>33270.584999999999</v>
      </c>
      <c r="L12" s="1035"/>
      <c r="M12" s="1033">
        <v>542</v>
      </c>
      <c r="N12" s="1034"/>
      <c r="O12" s="1033">
        <v>11242.656999999999</v>
      </c>
      <c r="P12" s="1034">
        <v>0</v>
      </c>
      <c r="Q12" s="1033">
        <v>39297.154999999999</v>
      </c>
      <c r="R12" s="473"/>
      <c r="S12" s="473"/>
    </row>
    <row r="13" spans="1:19" ht="9.9499999999999993" customHeight="1">
      <c r="A13" s="464"/>
      <c r="B13" s="464"/>
      <c r="C13" s="463"/>
      <c r="D13" s="463"/>
      <c r="E13" s="1033"/>
      <c r="F13" s="1034"/>
      <c r="G13" s="1033"/>
      <c r="H13" s="1035"/>
      <c r="I13" s="1033"/>
      <c r="J13" s="1035"/>
      <c r="K13" s="1033"/>
      <c r="L13" s="1035"/>
      <c r="M13" s="1033"/>
      <c r="N13" s="1034"/>
      <c r="O13" s="1033"/>
      <c r="P13" s="1034"/>
      <c r="Q13" s="1033"/>
      <c r="R13" s="473"/>
      <c r="S13" s="473"/>
    </row>
    <row r="14" spans="1:19" ht="15" customHeight="1">
      <c r="A14" s="464"/>
      <c r="B14" s="464"/>
      <c r="C14" s="463" t="s">
        <v>605</v>
      </c>
      <c r="D14" s="463"/>
      <c r="E14" s="1033">
        <v>14</v>
      </c>
      <c r="F14" s="1033">
        <v>0</v>
      </c>
      <c r="G14" s="1033">
        <v>8231.1749999999993</v>
      </c>
      <c r="H14" s="1033">
        <v>0</v>
      </c>
      <c r="I14" s="1033">
        <v>6718.2579999999998</v>
      </c>
      <c r="J14" s="1033">
        <v>0</v>
      </c>
      <c r="K14" s="1033">
        <v>1512.9169999999999</v>
      </c>
      <c r="L14" s="1033">
        <v>0</v>
      </c>
      <c r="M14" s="1033">
        <v>58</v>
      </c>
      <c r="N14" s="1033">
        <v>0</v>
      </c>
      <c r="O14" s="1033">
        <v>548.20600000000002</v>
      </c>
      <c r="P14" s="1033">
        <v>0</v>
      </c>
      <c r="Q14" s="1033">
        <v>1321.414</v>
      </c>
      <c r="R14" s="473"/>
      <c r="S14" s="473"/>
    </row>
    <row r="15" spans="1:19" ht="9.9499999999999993" customHeight="1">
      <c r="A15" s="464"/>
      <c r="B15" s="464"/>
      <c r="C15" s="463"/>
      <c r="D15" s="463"/>
      <c r="R15" s="473"/>
      <c r="S15" s="473"/>
    </row>
    <row r="16" spans="1:19" ht="15" customHeight="1">
      <c r="A16" s="464"/>
      <c r="B16" s="464"/>
      <c r="C16" s="463" t="s">
        <v>120</v>
      </c>
      <c r="D16" s="463"/>
      <c r="E16" s="874" t="s">
        <v>412</v>
      </c>
      <c r="F16" s="874"/>
      <c r="G16" s="874" t="s">
        <v>412</v>
      </c>
      <c r="H16" s="1138"/>
      <c r="I16" s="874" t="s">
        <v>412</v>
      </c>
      <c r="J16" s="1138"/>
      <c r="K16" s="874" t="s">
        <v>412</v>
      </c>
      <c r="L16" s="1138"/>
      <c r="M16" s="874" t="s">
        <v>412</v>
      </c>
      <c r="N16" s="1138"/>
      <c r="O16" s="874" t="s">
        <v>412</v>
      </c>
      <c r="P16" s="1138"/>
      <c r="Q16" s="874" t="s">
        <v>412</v>
      </c>
      <c r="R16" s="473"/>
      <c r="S16" s="473"/>
    </row>
    <row r="17" spans="1:19" ht="9.9499999999999993" customHeight="1">
      <c r="A17" s="464"/>
      <c r="B17" s="464"/>
      <c r="C17" s="463"/>
      <c r="D17" s="463"/>
      <c r="R17" s="473"/>
      <c r="S17" s="473"/>
    </row>
    <row r="18" spans="1:19" ht="15" customHeight="1">
      <c r="A18" s="464"/>
      <c r="B18" s="464"/>
      <c r="C18" s="463" t="s">
        <v>121</v>
      </c>
      <c r="D18" s="463"/>
      <c r="E18" s="1033">
        <v>8</v>
      </c>
      <c r="F18" s="1034"/>
      <c r="G18" s="1033">
        <v>3672.5250000000001</v>
      </c>
      <c r="H18" s="1035">
        <v>0</v>
      </c>
      <c r="I18" s="1033">
        <v>2132.8969999999999</v>
      </c>
      <c r="J18" s="1035">
        <v>0</v>
      </c>
      <c r="K18" s="1033">
        <v>1539.6279999999999</v>
      </c>
      <c r="L18" s="1035"/>
      <c r="M18" s="1033">
        <v>40</v>
      </c>
      <c r="N18" s="1034"/>
      <c r="O18" s="1033">
        <v>399</v>
      </c>
      <c r="P18" s="1034">
        <v>0</v>
      </c>
      <c r="Q18" s="1033">
        <v>1122.778</v>
      </c>
      <c r="R18" s="473"/>
      <c r="S18" s="473"/>
    </row>
    <row r="19" spans="1:19" ht="9.9499999999999993" customHeight="1">
      <c r="A19" s="464"/>
      <c r="B19" s="464"/>
      <c r="C19" s="463"/>
      <c r="D19" s="463"/>
      <c r="E19" s="1033"/>
      <c r="F19" s="1034"/>
      <c r="G19" s="1033"/>
      <c r="H19" s="1035"/>
      <c r="I19" s="1033"/>
      <c r="J19" s="1035"/>
      <c r="K19" s="1033"/>
      <c r="L19" s="1035"/>
      <c r="M19" s="1033"/>
      <c r="N19" s="1034"/>
      <c r="O19" s="1033"/>
      <c r="P19" s="1034"/>
      <c r="Q19" s="1033"/>
      <c r="R19" s="473"/>
      <c r="S19" s="473"/>
    </row>
    <row r="20" spans="1:19" ht="15" customHeight="1">
      <c r="A20" s="464"/>
      <c r="B20" s="464"/>
      <c r="C20" s="463" t="s">
        <v>122</v>
      </c>
      <c r="D20" s="463"/>
      <c r="E20" s="1033">
        <v>7</v>
      </c>
      <c r="F20" s="1034"/>
      <c r="G20" s="1033">
        <v>8279.66</v>
      </c>
      <c r="H20" s="1035">
        <v>0</v>
      </c>
      <c r="I20" s="1033">
        <v>7868.9390000000003</v>
      </c>
      <c r="J20" s="1035">
        <v>0</v>
      </c>
      <c r="K20" s="1033">
        <v>410.721</v>
      </c>
      <c r="L20" s="1035"/>
      <c r="M20" s="1033">
        <v>25</v>
      </c>
      <c r="N20" s="1034"/>
      <c r="O20" s="1033">
        <v>356.88099999999997</v>
      </c>
      <c r="P20" s="1034">
        <v>0</v>
      </c>
      <c r="Q20" s="1033">
        <v>1026.9929999999999</v>
      </c>
      <c r="R20" s="473"/>
      <c r="S20" s="473"/>
    </row>
    <row r="21" spans="1:19" ht="9.9499999999999993" customHeight="1">
      <c r="A21" s="464"/>
      <c r="B21" s="464"/>
      <c r="C21" s="463"/>
      <c r="D21" s="463"/>
      <c r="E21" s="1033"/>
      <c r="F21" s="1034"/>
      <c r="G21" s="1033"/>
      <c r="H21" s="1035"/>
      <c r="I21" s="1033"/>
      <c r="J21" s="1035"/>
      <c r="K21" s="1033"/>
      <c r="L21" s="1035"/>
      <c r="M21" s="1033"/>
      <c r="N21" s="1034"/>
      <c r="O21" s="1033"/>
      <c r="P21" s="1034"/>
      <c r="Q21" s="1033"/>
      <c r="R21" s="473"/>
      <c r="S21" s="473"/>
    </row>
    <row r="22" spans="1:19" ht="15" customHeight="1">
      <c r="A22" s="464"/>
      <c r="B22" s="464"/>
      <c r="C22" s="463" t="s">
        <v>123</v>
      </c>
      <c r="D22" s="463"/>
      <c r="E22" s="1033">
        <v>12</v>
      </c>
      <c r="F22" s="1034"/>
      <c r="G22" s="1033">
        <v>9090.5300000000007</v>
      </c>
      <c r="H22" s="1035">
        <v>0</v>
      </c>
      <c r="I22" s="1033">
        <v>7076.0240000000003</v>
      </c>
      <c r="J22" s="1035">
        <v>0</v>
      </c>
      <c r="K22" s="1033">
        <v>2014.5060000000001</v>
      </c>
      <c r="L22" s="1035"/>
      <c r="M22" s="1033">
        <v>67</v>
      </c>
      <c r="N22" s="1034"/>
      <c r="O22" s="1033">
        <v>651.173</v>
      </c>
      <c r="P22" s="1034">
        <v>0</v>
      </c>
      <c r="Q22" s="1033">
        <v>5840.0640000000003</v>
      </c>
      <c r="R22" s="473"/>
      <c r="S22" s="473"/>
    </row>
    <row r="23" spans="1:19" ht="9.9499999999999993" customHeight="1">
      <c r="A23" s="464"/>
      <c r="B23" s="464"/>
      <c r="E23" s="439"/>
      <c r="F23" s="439"/>
      <c r="G23" s="439"/>
      <c r="H23" s="439"/>
      <c r="I23" s="439"/>
      <c r="J23" s="439"/>
      <c r="K23" s="439"/>
      <c r="L23" s="439"/>
      <c r="M23" s="439"/>
      <c r="N23" s="439"/>
      <c r="O23" s="439"/>
      <c r="P23" s="439"/>
      <c r="Q23" s="439"/>
      <c r="R23" s="473"/>
      <c r="S23" s="473"/>
    </row>
    <row r="24" spans="1:19" ht="15" customHeight="1">
      <c r="A24" s="464"/>
      <c r="B24" s="464"/>
      <c r="C24" s="463" t="s">
        <v>124</v>
      </c>
      <c r="D24" s="463"/>
      <c r="E24" s="1033">
        <v>15</v>
      </c>
      <c r="F24" s="1034"/>
      <c r="G24" s="1033">
        <v>41959.052000000003</v>
      </c>
      <c r="H24" s="1035">
        <v>0</v>
      </c>
      <c r="I24" s="1033">
        <v>29021.778999999999</v>
      </c>
      <c r="J24" s="1035">
        <v>0</v>
      </c>
      <c r="K24" s="1033">
        <v>12937.272999999999</v>
      </c>
      <c r="L24" s="1035"/>
      <c r="M24" s="1033">
        <v>288</v>
      </c>
      <c r="N24" s="1034"/>
      <c r="O24" s="1033">
        <v>5853.6319999999996</v>
      </c>
      <c r="P24" s="1034">
        <v>0</v>
      </c>
      <c r="Q24" s="1033">
        <v>5332.2430000000004</v>
      </c>
      <c r="R24" s="473"/>
      <c r="S24" s="473"/>
    </row>
    <row r="25" spans="1:19" ht="9.9499999999999993" customHeight="1">
      <c r="A25" s="464"/>
      <c r="B25" s="464"/>
      <c r="E25" s="439"/>
      <c r="F25" s="439"/>
      <c r="G25" s="439"/>
      <c r="H25" s="439"/>
      <c r="I25" s="439"/>
      <c r="J25" s="439"/>
      <c r="K25" s="439"/>
      <c r="L25" s="439"/>
      <c r="M25" s="439"/>
      <c r="N25" s="439"/>
      <c r="O25" s="439"/>
      <c r="P25" s="439"/>
      <c r="Q25" s="439"/>
      <c r="R25" s="473"/>
      <c r="S25" s="473"/>
    </row>
    <row r="26" spans="1:19" ht="15" customHeight="1">
      <c r="A26" s="464"/>
      <c r="B26" s="464"/>
      <c r="C26" s="463" t="s">
        <v>126</v>
      </c>
      <c r="D26" s="463"/>
      <c r="E26" s="1033">
        <v>7</v>
      </c>
      <c r="F26" s="1034"/>
      <c r="G26" s="1033">
        <v>122222.02800000001</v>
      </c>
      <c r="H26" s="1035">
        <v>0</v>
      </c>
      <c r="I26" s="1033">
        <v>31651.694</v>
      </c>
      <c r="J26" s="1035">
        <v>0</v>
      </c>
      <c r="K26" s="1033">
        <v>90570.334000000003</v>
      </c>
      <c r="L26" s="1035"/>
      <c r="M26" s="1033">
        <v>239</v>
      </c>
      <c r="N26" s="1034"/>
      <c r="O26" s="1033">
        <v>3384.598</v>
      </c>
      <c r="P26" s="1034">
        <v>0</v>
      </c>
      <c r="Q26" s="1033">
        <v>25187.067999999999</v>
      </c>
      <c r="R26" s="473"/>
      <c r="S26" s="473"/>
    </row>
    <row r="27" spans="1:19" ht="9.9499999999999993" customHeight="1">
      <c r="A27" s="464"/>
      <c r="B27" s="464"/>
      <c r="E27" s="439"/>
      <c r="F27" s="439"/>
      <c r="G27" s="439"/>
      <c r="H27" s="439"/>
      <c r="I27" s="439"/>
      <c r="J27" s="439"/>
      <c r="K27" s="439"/>
      <c r="L27" s="439"/>
      <c r="M27" s="439"/>
      <c r="N27" s="439"/>
      <c r="O27" s="439"/>
      <c r="P27" s="439"/>
      <c r="Q27" s="439"/>
      <c r="R27" s="473"/>
      <c r="S27" s="473"/>
    </row>
    <row r="28" spans="1:19" ht="15" customHeight="1">
      <c r="A28" s="464"/>
      <c r="B28" s="464"/>
      <c r="C28" s="463" t="s">
        <v>125</v>
      </c>
      <c r="E28" s="874" t="s">
        <v>412</v>
      </c>
      <c r="F28" s="874"/>
      <c r="G28" s="874" t="s">
        <v>412</v>
      </c>
      <c r="H28" s="1138"/>
      <c r="I28" s="874" t="s">
        <v>412</v>
      </c>
      <c r="J28" s="1138"/>
      <c r="K28" s="874" t="s">
        <v>412</v>
      </c>
      <c r="L28" s="1138"/>
      <c r="M28" s="874" t="s">
        <v>412</v>
      </c>
      <c r="N28" s="1138"/>
      <c r="O28" s="874" t="s">
        <v>412</v>
      </c>
      <c r="P28" s="1138"/>
      <c r="Q28" s="874" t="s">
        <v>412</v>
      </c>
      <c r="R28" s="473"/>
      <c r="S28" s="473"/>
    </row>
    <row r="29" spans="1:19" ht="9.9499999999999993" customHeight="1">
      <c r="A29" s="464"/>
      <c r="B29" s="464"/>
      <c r="E29" s="439"/>
      <c r="F29" s="439"/>
      <c r="G29" s="439"/>
      <c r="H29" s="439"/>
      <c r="I29" s="439"/>
      <c r="J29" s="439"/>
      <c r="K29" s="439"/>
      <c r="L29" s="439"/>
      <c r="M29" s="439"/>
      <c r="N29" s="439"/>
      <c r="O29" s="439"/>
      <c r="P29" s="439"/>
      <c r="Q29" s="439"/>
      <c r="R29" s="473"/>
      <c r="S29" s="473"/>
    </row>
    <row r="30" spans="1:19" ht="15" customHeight="1">
      <c r="A30" s="464"/>
      <c r="B30" s="464"/>
      <c r="C30" s="463" t="s">
        <v>127</v>
      </c>
      <c r="E30" s="874" t="s">
        <v>412</v>
      </c>
      <c r="F30" s="874"/>
      <c r="G30" s="874" t="s">
        <v>412</v>
      </c>
      <c r="H30" s="1138"/>
      <c r="I30" s="874" t="s">
        <v>412</v>
      </c>
      <c r="J30" s="1138"/>
      <c r="K30" s="874" t="s">
        <v>412</v>
      </c>
      <c r="L30" s="1138"/>
      <c r="M30" s="874" t="s">
        <v>412</v>
      </c>
      <c r="N30" s="1138"/>
      <c r="O30" s="874" t="s">
        <v>412</v>
      </c>
      <c r="P30" s="1138"/>
      <c r="Q30" s="874" t="s">
        <v>412</v>
      </c>
      <c r="R30" s="473"/>
      <c r="S30" s="473"/>
    </row>
    <row r="31" spans="1:19" ht="9.9499999999999993" customHeight="1">
      <c r="A31" s="464"/>
      <c r="B31" s="464"/>
      <c r="E31" s="439"/>
      <c r="F31" s="439"/>
      <c r="G31" s="439"/>
      <c r="H31" s="439"/>
      <c r="I31" s="439"/>
      <c r="J31" s="439"/>
      <c r="K31" s="439"/>
      <c r="L31" s="439"/>
      <c r="M31" s="439"/>
      <c r="N31" s="439"/>
      <c r="O31" s="439"/>
      <c r="P31" s="439"/>
      <c r="Q31" s="439"/>
      <c r="R31" s="473"/>
      <c r="S31" s="473"/>
    </row>
    <row r="32" spans="1:19" ht="15" customHeight="1">
      <c r="A32" s="464"/>
      <c r="B32" s="464"/>
      <c r="C32" s="463" t="s">
        <v>606</v>
      </c>
      <c r="D32" s="463"/>
      <c r="E32" s="1050">
        <v>7</v>
      </c>
      <c r="F32" s="1050">
        <v>0</v>
      </c>
      <c r="G32" s="1050">
        <v>154250.58500000002</v>
      </c>
      <c r="H32" s="1050">
        <v>0</v>
      </c>
      <c r="I32" s="1050">
        <v>136790.80300000001</v>
      </c>
      <c r="J32" s="1050">
        <v>0</v>
      </c>
      <c r="K32" s="1050">
        <v>17459.781999999999</v>
      </c>
      <c r="L32" s="1050">
        <v>0</v>
      </c>
      <c r="M32" s="1050">
        <v>238</v>
      </c>
      <c r="N32" s="1050">
        <v>0</v>
      </c>
      <c r="O32" s="1050">
        <v>4918.8150000000005</v>
      </c>
      <c r="P32" s="1050">
        <v>0</v>
      </c>
      <c r="Q32" s="1050">
        <v>18366.580000000002</v>
      </c>
      <c r="R32" s="473"/>
      <c r="S32" s="473"/>
    </row>
    <row r="33" spans="1:25" ht="9.9499999999999993" customHeight="1">
      <c r="A33" s="464"/>
      <c r="B33" s="464"/>
      <c r="E33" s="439"/>
      <c r="F33" s="439"/>
      <c r="G33" s="439"/>
      <c r="H33" s="439"/>
      <c r="I33" s="439"/>
      <c r="J33" s="439"/>
      <c r="K33" s="439"/>
      <c r="L33" s="439"/>
      <c r="M33" s="439"/>
      <c r="N33" s="439"/>
      <c r="O33" s="439"/>
      <c r="P33" s="439"/>
      <c r="Q33" s="439"/>
    </row>
    <row r="34" spans="1:25" ht="15" customHeight="1">
      <c r="A34" s="464"/>
      <c r="B34" s="464"/>
      <c r="C34" s="474" t="s">
        <v>129</v>
      </c>
      <c r="D34" s="474"/>
      <c r="E34" s="1036">
        <v>33</v>
      </c>
      <c r="F34" s="1036"/>
      <c r="G34" s="1037">
        <v>63950.493000000002</v>
      </c>
      <c r="H34" s="1037"/>
      <c r="I34" s="1037">
        <v>49578.442000000003</v>
      </c>
      <c r="J34" s="1037"/>
      <c r="K34" s="1037">
        <v>14372.050999999999</v>
      </c>
      <c r="L34" s="1037"/>
      <c r="M34" s="1036">
        <v>321</v>
      </c>
      <c r="N34" s="1036"/>
      <c r="O34" s="1037">
        <v>6904.674</v>
      </c>
      <c r="P34" s="1037"/>
      <c r="Q34" s="1037">
        <v>27390.316999999999</v>
      </c>
      <c r="R34" s="473"/>
      <c r="S34" s="473"/>
    </row>
    <row r="35" spans="1:25" ht="9.9499999999999993" customHeight="1">
      <c r="A35" s="464"/>
      <c r="B35" s="464"/>
      <c r="C35" s="463"/>
      <c r="D35" s="463"/>
      <c r="R35" s="473"/>
      <c r="S35" s="473"/>
    </row>
    <row r="36" spans="1:25" ht="15" customHeight="1">
      <c r="A36" s="464"/>
      <c r="B36" s="464"/>
      <c r="C36" s="463" t="s">
        <v>607</v>
      </c>
      <c r="D36" s="463"/>
      <c r="E36" s="1033">
        <v>7</v>
      </c>
      <c r="F36" s="1033">
        <v>0</v>
      </c>
      <c r="G36" s="1033">
        <v>2744.4630000000002</v>
      </c>
      <c r="H36" s="1033">
        <v>0</v>
      </c>
      <c r="I36" s="1033">
        <v>2031.6869999999999</v>
      </c>
      <c r="J36" s="1033">
        <v>0</v>
      </c>
      <c r="K36" s="1033">
        <v>712.77599999999995</v>
      </c>
      <c r="L36" s="1033">
        <v>0</v>
      </c>
      <c r="M36" s="1033">
        <v>25</v>
      </c>
      <c r="N36" s="1033">
        <v>0</v>
      </c>
      <c r="O36" s="1033">
        <v>254.83599999999998</v>
      </c>
      <c r="P36" s="1033">
        <v>0</v>
      </c>
      <c r="Q36" s="1033">
        <v>739.18000000000006</v>
      </c>
      <c r="R36" s="473"/>
      <c r="S36" s="473"/>
      <c r="T36" s="468"/>
      <c r="U36" s="468"/>
      <c r="V36" s="468"/>
      <c r="W36" s="468"/>
      <c r="X36" s="468"/>
      <c r="Y36" s="468"/>
    </row>
    <row r="37" spans="1:25" ht="9.9499999999999993" customHeight="1">
      <c r="A37" s="464"/>
      <c r="B37" s="464"/>
      <c r="C37" s="463"/>
      <c r="D37" s="463"/>
      <c r="R37" s="473"/>
      <c r="S37" s="473"/>
      <c r="T37" s="468"/>
      <c r="U37" s="468"/>
      <c r="V37" s="468"/>
      <c r="W37" s="468"/>
      <c r="X37" s="468"/>
      <c r="Y37" s="468"/>
    </row>
    <row r="38" spans="1:25" ht="15" customHeight="1">
      <c r="A38" s="464"/>
      <c r="B38" s="464"/>
      <c r="C38" s="856" t="s">
        <v>482</v>
      </c>
      <c r="D38" s="436"/>
      <c r="E38" s="466" t="s">
        <v>592</v>
      </c>
      <c r="F38" s="466"/>
      <c r="G38" s="466" t="s">
        <v>592</v>
      </c>
      <c r="H38" s="466"/>
      <c r="I38" s="466" t="s">
        <v>592</v>
      </c>
      <c r="J38" s="466"/>
      <c r="K38" s="466" t="s">
        <v>592</v>
      </c>
      <c r="L38" s="466"/>
      <c r="M38" s="466" t="s">
        <v>592</v>
      </c>
      <c r="N38" s="466"/>
      <c r="O38" s="466" t="s">
        <v>592</v>
      </c>
      <c r="P38" s="466"/>
      <c r="Q38" s="466" t="s">
        <v>592</v>
      </c>
      <c r="R38" s="473"/>
      <c r="S38" s="473"/>
      <c r="T38" s="468"/>
      <c r="U38" s="468"/>
      <c r="V38" s="468"/>
      <c r="W38" s="468"/>
      <c r="X38" s="468"/>
      <c r="Y38" s="468"/>
    </row>
    <row r="39" spans="1:25" ht="9.9499999999999993" customHeight="1">
      <c r="A39" s="464"/>
      <c r="B39" s="464"/>
      <c r="C39" s="860"/>
      <c r="D39" s="436"/>
      <c r="E39" s="466"/>
      <c r="F39" s="466"/>
      <c r="G39" s="466"/>
      <c r="H39" s="466"/>
      <c r="I39" s="466"/>
      <c r="J39" s="466"/>
      <c r="K39" s="466"/>
      <c r="L39" s="466"/>
      <c r="M39" s="466"/>
      <c r="N39" s="466"/>
      <c r="O39" s="466"/>
      <c r="P39" s="466"/>
      <c r="Q39" s="466"/>
      <c r="R39" s="473"/>
      <c r="S39" s="473"/>
      <c r="T39" s="468"/>
      <c r="U39" s="468"/>
      <c r="V39" s="468"/>
      <c r="W39" s="468"/>
      <c r="X39" s="468"/>
      <c r="Y39" s="468"/>
    </row>
    <row r="40" spans="1:25" ht="15" customHeight="1">
      <c r="A40" s="464"/>
      <c r="B40" s="464"/>
      <c r="C40" s="856" t="s">
        <v>483</v>
      </c>
      <c r="D40" s="463"/>
      <c r="E40" s="466" t="s">
        <v>592</v>
      </c>
      <c r="F40" s="466"/>
      <c r="G40" s="466" t="s">
        <v>592</v>
      </c>
      <c r="H40" s="466"/>
      <c r="I40" s="466" t="s">
        <v>592</v>
      </c>
      <c r="J40" s="466"/>
      <c r="K40" s="466" t="s">
        <v>592</v>
      </c>
      <c r="L40" s="466"/>
      <c r="M40" s="466" t="s">
        <v>592</v>
      </c>
      <c r="N40" s="466"/>
      <c r="O40" s="466" t="s">
        <v>592</v>
      </c>
      <c r="P40" s="466"/>
      <c r="Q40" s="466" t="s">
        <v>592</v>
      </c>
      <c r="R40" s="473"/>
      <c r="S40" s="473"/>
      <c r="T40" s="468"/>
      <c r="U40" s="468"/>
      <c r="V40" s="468"/>
      <c r="W40" s="468"/>
      <c r="X40" s="468"/>
      <c r="Y40" s="468"/>
    </row>
    <row r="41" spans="1:25" ht="9.9499999999999993" customHeight="1">
      <c r="A41" s="464"/>
      <c r="B41" s="464"/>
      <c r="C41" s="1038"/>
      <c r="D41" s="475"/>
      <c r="E41" s="466"/>
      <c r="F41" s="466"/>
      <c r="G41" s="466"/>
      <c r="H41" s="466"/>
      <c r="I41" s="466"/>
      <c r="J41" s="466"/>
      <c r="K41" s="466"/>
      <c r="L41" s="466"/>
      <c r="M41" s="466"/>
      <c r="N41" s="466"/>
      <c r="O41" s="466"/>
      <c r="P41" s="466"/>
      <c r="Q41" s="466"/>
      <c r="R41" s="473"/>
      <c r="S41" s="473"/>
    </row>
    <row r="42" spans="1:25" ht="15" customHeight="1">
      <c r="C42" s="856" t="s">
        <v>484</v>
      </c>
      <c r="D42" s="463"/>
      <c r="E42" s="466" t="s">
        <v>592</v>
      </c>
      <c r="F42" s="466"/>
      <c r="G42" s="466" t="s">
        <v>592</v>
      </c>
      <c r="H42" s="466"/>
      <c r="I42" s="466" t="s">
        <v>592</v>
      </c>
      <c r="J42" s="466"/>
      <c r="K42" s="466" t="s">
        <v>592</v>
      </c>
      <c r="L42" s="466"/>
      <c r="M42" s="466" t="s">
        <v>592</v>
      </c>
      <c r="N42" s="466"/>
      <c r="O42" s="466" t="s">
        <v>592</v>
      </c>
      <c r="P42" s="466"/>
      <c r="Q42" s="466" t="s">
        <v>592</v>
      </c>
      <c r="R42" s="473"/>
      <c r="S42" s="473"/>
    </row>
    <row r="43" spans="1:25" ht="25.5" customHeight="1" thickBot="1">
      <c r="B43" s="468"/>
      <c r="C43" s="1121"/>
      <c r="D43" s="1122"/>
      <c r="E43" s="700"/>
      <c r="F43" s="700"/>
      <c r="G43" s="700"/>
      <c r="H43" s="700"/>
      <c r="I43" s="700"/>
      <c r="J43" s="700"/>
      <c r="K43" s="700"/>
      <c r="L43" s="700"/>
      <c r="M43" s="700"/>
      <c r="N43" s="700"/>
      <c r="O43" s="700"/>
      <c r="P43" s="700"/>
      <c r="Q43" s="700"/>
      <c r="R43" s="473"/>
      <c r="S43" s="473"/>
    </row>
    <row r="44" spans="1:25" ht="39" customHeight="1">
      <c r="C44" s="1597" t="s">
        <v>628</v>
      </c>
      <c r="D44" s="1598"/>
      <c r="E44" s="1598"/>
      <c r="F44" s="466"/>
      <c r="G44" s="466"/>
      <c r="H44" s="466"/>
      <c r="I44" s="466"/>
      <c r="J44" s="466"/>
      <c r="K44" s="466"/>
      <c r="L44" s="466"/>
      <c r="M44" s="466"/>
      <c r="N44" s="466"/>
      <c r="O44" s="466"/>
      <c r="P44" s="466"/>
      <c r="Q44" s="466"/>
    </row>
    <row r="45" spans="1:25">
      <c r="C45" s="468"/>
      <c r="D45" s="468"/>
      <c r="E45" s="466"/>
      <c r="F45" s="466"/>
      <c r="G45" s="466"/>
      <c r="H45" s="466"/>
      <c r="I45" s="466"/>
      <c r="J45" s="466"/>
      <c r="K45" s="466"/>
      <c r="L45" s="466"/>
      <c r="M45" s="466"/>
      <c r="N45" s="466"/>
      <c r="O45" s="466"/>
      <c r="P45" s="466"/>
      <c r="Q45" s="466"/>
    </row>
    <row r="46" spans="1:25">
      <c r="E46" s="1051"/>
    </row>
    <row r="47" spans="1:25">
      <c r="E47" s="1051"/>
    </row>
    <row r="48" spans="1:25">
      <c r="C48" s="468"/>
      <c r="D48" s="468"/>
      <c r="E48" s="466"/>
      <c r="F48" s="462"/>
      <c r="G48" s="466"/>
      <c r="H48" s="466"/>
      <c r="I48" s="466"/>
      <c r="J48" s="466"/>
      <c r="K48" s="466"/>
      <c r="L48" s="466"/>
      <c r="M48" s="466"/>
      <c r="N48" s="466"/>
      <c r="O48" s="1595"/>
      <c r="P48" s="466"/>
      <c r="Q48" s="466"/>
    </row>
    <row r="49" spans="3:17">
      <c r="C49" s="468"/>
      <c r="D49" s="468"/>
      <c r="E49" s="466"/>
      <c r="F49" s="462"/>
      <c r="G49" s="466"/>
      <c r="H49" s="466"/>
      <c r="I49" s="466"/>
      <c r="J49" s="466"/>
      <c r="K49" s="466"/>
      <c r="L49" s="466"/>
      <c r="M49" s="466"/>
      <c r="N49" s="466"/>
      <c r="O49" s="1595"/>
      <c r="P49" s="466"/>
      <c r="Q49" s="466"/>
    </row>
    <row r="50" spans="3:17" ht="13.5" thickBot="1">
      <c r="C50" s="699"/>
      <c r="D50" s="699"/>
      <c r="E50" s="700"/>
      <c r="F50" s="701"/>
      <c r="G50" s="700"/>
      <c r="H50" s="700"/>
      <c r="I50" s="700"/>
      <c r="J50" s="700"/>
      <c r="K50" s="700"/>
      <c r="L50" s="700"/>
      <c r="M50" s="700"/>
      <c r="N50" s="700"/>
      <c r="O50" s="1596"/>
      <c r="P50" s="700"/>
      <c r="Q50" s="700"/>
    </row>
    <row r="51" spans="3:17">
      <c r="C51" s="468"/>
      <c r="D51" s="468"/>
      <c r="E51" s="466"/>
      <c r="F51" s="466"/>
      <c r="G51" s="466"/>
      <c r="H51" s="466"/>
      <c r="I51" s="466"/>
      <c r="J51" s="466"/>
      <c r="K51" s="466"/>
      <c r="L51" s="466"/>
      <c r="M51" s="466"/>
      <c r="N51" s="466"/>
      <c r="O51" s="466"/>
      <c r="P51" s="466"/>
      <c r="Q51" s="466"/>
    </row>
    <row r="52" spans="3:17">
      <c r="I52" s="552"/>
      <c r="J52" s="552"/>
      <c r="K52" s="552"/>
      <c r="L52" s="552"/>
    </row>
    <row r="53" spans="3:17">
      <c r="I53" s="552"/>
      <c r="J53" s="552"/>
      <c r="K53" s="552"/>
      <c r="L53" s="552"/>
    </row>
    <row r="54" spans="3:17">
      <c r="I54" s="552"/>
      <c r="J54" s="552"/>
      <c r="K54" s="552"/>
      <c r="L54" s="552"/>
    </row>
    <row r="55" spans="3:17">
      <c r="I55" s="552"/>
      <c r="J55" s="552"/>
      <c r="K55" s="552"/>
      <c r="L55" s="552"/>
    </row>
    <row r="56" spans="3:17">
      <c r="I56" s="552"/>
      <c r="J56" s="552"/>
      <c r="K56" s="552"/>
      <c r="L56" s="552"/>
    </row>
    <row r="57" spans="3:17">
      <c r="I57" s="552"/>
      <c r="J57" s="552"/>
      <c r="K57" s="552"/>
      <c r="L57" s="552"/>
    </row>
    <row r="58" spans="3:17">
      <c r="I58" s="552"/>
      <c r="J58" s="552"/>
      <c r="K58" s="552"/>
      <c r="L58" s="552"/>
    </row>
    <row r="59" spans="3:17">
      <c r="I59" s="552"/>
      <c r="J59" s="552"/>
      <c r="K59" s="552"/>
      <c r="L59" s="552"/>
    </row>
    <row r="60" spans="3:17">
      <c r="I60" s="552"/>
      <c r="J60" s="552"/>
      <c r="K60" s="552"/>
      <c r="L60" s="552"/>
    </row>
    <row r="61" spans="3:17">
      <c r="I61" s="552"/>
      <c r="J61" s="552"/>
      <c r="K61" s="552"/>
      <c r="L61" s="552"/>
    </row>
    <row r="62" spans="3:17">
      <c r="I62" s="552"/>
      <c r="J62" s="552"/>
      <c r="K62" s="552"/>
      <c r="L62" s="552"/>
    </row>
    <row r="63" spans="3:17">
      <c r="I63" s="552"/>
      <c r="J63" s="552"/>
      <c r="K63" s="552"/>
      <c r="L63" s="552"/>
    </row>
    <row r="64" spans="3:17">
      <c r="I64" s="552"/>
      <c r="J64" s="552"/>
      <c r="K64" s="552"/>
      <c r="L64" s="552"/>
    </row>
    <row r="65" spans="9:12">
      <c r="I65" s="552"/>
      <c r="J65" s="552"/>
      <c r="K65" s="552"/>
      <c r="L65" s="552"/>
    </row>
  </sheetData>
  <mergeCells count="3">
    <mergeCell ref="O48:O50"/>
    <mergeCell ref="C44:E44"/>
    <mergeCell ref="C2:Q2"/>
  </mergeCells>
  <pageMargins left="0" right="0.5" top="0.3" bottom="0.5" header="1.27" footer="1"/>
  <pageSetup paperSize="9" scale="80" firstPageNumber="20" orientation="landscape" useFirstPageNumber="1" r:id="rId1"/>
  <headerFooter scaleWithDoc="0" alignWithMargins="0"/>
  <rowBreaks count="1" manualBreakCount="1">
    <brk id="45" max="15" man="1"/>
  </rowBreaks>
  <colBreaks count="1" manualBreakCount="1">
    <brk id="18" max="1048575" man="1"/>
  </colBreak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R84"/>
  <sheetViews>
    <sheetView view="pageBreakPreview" topLeftCell="A4" zoomScaleNormal="100" zoomScaleSheetLayoutView="100" workbookViewId="0">
      <selection activeCell="R12" sqref="R12"/>
    </sheetView>
  </sheetViews>
  <sheetFormatPr defaultRowHeight="12.75"/>
  <cols>
    <col min="1" max="1" width="8.5703125" style="592" customWidth="1"/>
    <col min="2" max="2" width="1.42578125" style="592" customWidth="1"/>
    <col min="3" max="3" width="22.85546875" style="619" customWidth="1"/>
    <col min="4" max="4" width="2.140625" style="597" customWidth="1"/>
    <col min="5" max="5" width="20.7109375" style="597" customWidth="1"/>
    <col min="6" max="6" width="2.140625" style="597" customWidth="1"/>
    <col min="7" max="7" width="20.7109375" style="597" customWidth="1"/>
    <col min="8" max="8" width="2.140625" style="597" customWidth="1"/>
    <col min="9" max="9" width="28.7109375" style="597" customWidth="1"/>
    <col min="10" max="10" width="2.140625" style="597" customWidth="1"/>
    <col min="11" max="11" width="20.7109375" style="597" customWidth="1"/>
    <col min="12" max="12" width="2.140625" style="597" customWidth="1"/>
    <col min="13" max="13" width="20.7109375" style="597" customWidth="1"/>
    <col min="14" max="14" width="2.140625" style="599" customWidth="1"/>
    <col min="15" max="15" width="20.7109375" style="592" customWidth="1"/>
    <col min="16" max="16384" width="9.140625" style="592"/>
  </cols>
  <sheetData>
    <row r="1" spans="1:17" ht="12.95" customHeight="1"/>
    <row r="2" spans="1:17" ht="27" customHeight="1">
      <c r="B2" s="1120"/>
      <c r="C2" s="1594" t="s">
        <v>669</v>
      </c>
      <c r="D2" s="1594"/>
      <c r="E2" s="1594"/>
      <c r="F2" s="1594"/>
      <c r="G2" s="1594"/>
      <c r="H2" s="1594"/>
      <c r="I2" s="1594"/>
      <c r="J2" s="1594"/>
      <c r="K2" s="1594"/>
      <c r="L2" s="1594"/>
      <c r="M2" s="1594"/>
      <c r="N2" s="1594"/>
      <c r="O2" s="1594"/>
      <c r="P2" s="1039"/>
      <c r="Q2" s="1039"/>
    </row>
    <row r="3" spans="1:17" ht="12.95" customHeight="1" thickBot="1">
      <c r="C3" s="1040"/>
      <c r="D3" s="783"/>
      <c r="E3" s="783"/>
      <c r="F3" s="783"/>
      <c r="G3" s="783"/>
      <c r="H3" s="783"/>
      <c r="I3" s="783"/>
      <c r="J3" s="783"/>
      <c r="K3" s="783"/>
      <c r="L3" s="783"/>
      <c r="M3" s="783"/>
      <c r="N3" s="783"/>
      <c r="O3" s="691"/>
    </row>
    <row r="4" spans="1:17" ht="7.5" customHeight="1">
      <c r="C4" s="1365"/>
      <c r="D4" s="1222"/>
      <c r="E4" s="1222"/>
      <c r="F4" s="1222"/>
      <c r="G4" s="1222"/>
      <c r="H4" s="1222"/>
      <c r="I4" s="1222"/>
      <c r="J4" s="1222"/>
      <c r="K4" s="1222"/>
      <c r="L4" s="1222"/>
      <c r="M4" s="1222"/>
      <c r="N4" s="1222"/>
      <c r="O4" s="1331"/>
    </row>
    <row r="5" spans="1:17" ht="31.5" customHeight="1">
      <c r="C5" s="1602" t="s">
        <v>674</v>
      </c>
      <c r="D5" s="1366"/>
      <c r="E5" s="1601" t="s">
        <v>532</v>
      </c>
      <c r="F5" s="1366"/>
      <c r="G5" s="1599" t="s">
        <v>557</v>
      </c>
      <c r="H5" s="1600"/>
      <c r="I5" s="1600"/>
      <c r="J5" s="1600"/>
      <c r="K5" s="1600"/>
      <c r="L5" s="1600"/>
      <c r="M5" s="1600"/>
      <c r="N5" s="1366"/>
      <c r="O5" s="1601" t="s">
        <v>629</v>
      </c>
    </row>
    <row r="6" spans="1:17" ht="92.25" customHeight="1">
      <c r="C6" s="1602"/>
      <c r="D6" s="1367"/>
      <c r="E6" s="1601"/>
      <c r="F6" s="1367"/>
      <c r="G6" s="1219" t="s">
        <v>478</v>
      </c>
      <c r="H6" s="1368"/>
      <c r="I6" s="1219" t="s">
        <v>585</v>
      </c>
      <c r="J6" s="1216"/>
      <c r="K6" s="1219" t="s">
        <v>558</v>
      </c>
      <c r="L6" s="1369"/>
      <c r="M6" s="1219" t="s">
        <v>559</v>
      </c>
      <c r="N6" s="1365"/>
      <c r="O6" s="1601"/>
    </row>
    <row r="7" spans="1:17" ht="7.5" customHeight="1" thickBot="1">
      <c r="C7" s="1370"/>
      <c r="D7" s="1370"/>
      <c r="E7" s="1370"/>
      <c r="F7" s="1370"/>
      <c r="G7" s="1370"/>
      <c r="H7" s="1370"/>
      <c r="I7" s="1370"/>
      <c r="J7" s="1370"/>
      <c r="K7" s="1370"/>
      <c r="L7" s="1370"/>
      <c r="M7" s="1370"/>
      <c r="N7" s="1370"/>
      <c r="O7" s="1256"/>
    </row>
    <row r="8" spans="1:17" ht="7.5" customHeight="1">
      <c r="C8" s="1041"/>
      <c r="D8" s="599"/>
      <c r="E8" s="599"/>
      <c r="F8" s="599"/>
      <c r="G8" s="599"/>
      <c r="H8" s="599"/>
      <c r="I8" s="599"/>
      <c r="J8" s="599"/>
      <c r="K8" s="599"/>
      <c r="L8" s="599"/>
      <c r="M8" s="599"/>
      <c r="O8" s="594"/>
    </row>
    <row r="9" spans="1:17" ht="27" customHeight="1">
      <c r="C9" s="823" t="s">
        <v>478</v>
      </c>
      <c r="D9" s="850"/>
      <c r="E9" s="656">
        <v>1604</v>
      </c>
      <c r="F9" s="656"/>
      <c r="G9" s="1042">
        <f>SUM(I9:M9)</f>
        <v>34805</v>
      </c>
      <c r="H9" s="656"/>
      <c r="I9" s="656">
        <f>SUM(I12:I42)</f>
        <v>1472</v>
      </c>
      <c r="J9" s="656"/>
      <c r="K9" s="656">
        <f>SUM(K12:K42)</f>
        <v>32662</v>
      </c>
      <c r="L9" s="656"/>
      <c r="M9" s="815">
        <f>SUM(M12:M42)</f>
        <v>671</v>
      </c>
      <c r="N9" s="815">
        <f t="shared" ref="N9:O9" si="0">SUM(N12:N42)</f>
        <v>0</v>
      </c>
      <c r="O9" s="815">
        <f t="shared" si="0"/>
        <v>3202</v>
      </c>
    </row>
    <row r="10" spans="1:17" ht="7.5" customHeight="1" thickBot="1">
      <c r="C10" s="1040"/>
      <c r="D10" s="851"/>
      <c r="E10" s="428"/>
      <c r="F10" s="428"/>
      <c r="G10" s="428"/>
      <c r="H10" s="428"/>
      <c r="I10" s="428"/>
      <c r="J10" s="428"/>
      <c r="K10" s="544"/>
      <c r="L10" s="544"/>
      <c r="M10" s="711"/>
      <c r="N10" s="544"/>
      <c r="O10" s="691"/>
    </row>
    <row r="11" spans="1:17" ht="9.9499999999999993" customHeight="1">
      <c r="C11" s="694"/>
      <c r="D11" s="599"/>
      <c r="E11" s="154"/>
      <c r="F11" s="154"/>
      <c r="G11" s="154"/>
      <c r="H11" s="154"/>
      <c r="I11" s="154"/>
      <c r="J11" s="154"/>
      <c r="K11" s="154"/>
      <c r="L11" s="154"/>
      <c r="M11" s="154"/>
      <c r="N11" s="154"/>
    </row>
    <row r="12" spans="1:17" ht="15.95" customHeight="1">
      <c r="A12" s="601"/>
      <c r="B12" s="601"/>
      <c r="C12" s="463" t="s">
        <v>118</v>
      </c>
      <c r="D12" s="601"/>
      <c r="E12" s="1043">
        <v>307</v>
      </c>
      <c r="F12" s="1043"/>
      <c r="G12" s="1044">
        <f>SUM(I12:M12)</f>
        <v>7982</v>
      </c>
      <c r="H12" s="1044"/>
      <c r="I12" s="1045">
        <v>240</v>
      </c>
      <c r="J12" s="1045"/>
      <c r="K12" s="1045">
        <v>7479</v>
      </c>
      <c r="L12" s="1045"/>
      <c r="M12" s="1045">
        <v>263</v>
      </c>
      <c r="N12" s="601"/>
      <c r="O12" s="1046">
        <v>1532</v>
      </c>
    </row>
    <row r="13" spans="1:17" ht="9.9499999999999993" customHeight="1">
      <c r="A13" s="601"/>
      <c r="B13" s="601"/>
      <c r="C13" s="463"/>
      <c r="D13" s="601"/>
      <c r="E13" s="1043"/>
      <c r="F13" s="1043"/>
      <c r="G13" s="1044"/>
      <c r="H13" s="1044"/>
      <c r="I13" s="1045"/>
      <c r="J13" s="1045"/>
      <c r="K13" s="1045"/>
      <c r="L13" s="1045"/>
      <c r="M13" s="1045"/>
      <c r="N13" s="601"/>
      <c r="O13" s="1046"/>
    </row>
    <row r="14" spans="1:17" ht="15.95" customHeight="1">
      <c r="A14" s="601"/>
      <c r="B14" s="601"/>
      <c r="C14" s="463" t="s">
        <v>119</v>
      </c>
      <c r="D14" s="601"/>
      <c r="E14" s="1043">
        <v>103</v>
      </c>
      <c r="F14" s="1043"/>
      <c r="G14" s="1044">
        <f>SUM(I14:M14)</f>
        <v>1219</v>
      </c>
      <c r="H14" s="1044"/>
      <c r="I14" s="1045">
        <v>101</v>
      </c>
      <c r="J14" s="1045"/>
      <c r="K14" s="1045">
        <v>1081</v>
      </c>
      <c r="L14" s="1045"/>
      <c r="M14" s="1045">
        <v>37</v>
      </c>
      <c r="N14" s="601"/>
      <c r="O14" s="1046">
        <v>488</v>
      </c>
    </row>
    <row r="15" spans="1:17" ht="9.9499999999999993" customHeight="1">
      <c r="A15" s="601"/>
      <c r="B15" s="601"/>
      <c r="C15" s="463"/>
      <c r="D15" s="601"/>
      <c r="E15" s="1043"/>
      <c r="F15" s="1043"/>
      <c r="G15" s="1044"/>
      <c r="H15" s="1044"/>
      <c r="I15" s="1045"/>
      <c r="J15" s="1045"/>
      <c r="K15" s="1045"/>
      <c r="L15" s="1045"/>
      <c r="M15" s="1045"/>
      <c r="N15" s="601"/>
      <c r="O15" s="1046"/>
    </row>
    <row r="16" spans="1:17" ht="15.95" customHeight="1">
      <c r="A16" s="601"/>
      <c r="B16" s="601"/>
      <c r="C16" s="463" t="s">
        <v>120</v>
      </c>
      <c r="D16" s="601"/>
      <c r="E16" s="1043">
        <v>45</v>
      </c>
      <c r="F16" s="1043"/>
      <c r="G16" s="1044">
        <f>SUM(I16:M16)</f>
        <v>254</v>
      </c>
      <c r="H16" s="1044"/>
      <c r="I16" s="1045">
        <v>37</v>
      </c>
      <c r="J16" s="1045"/>
      <c r="K16" s="1045">
        <v>208</v>
      </c>
      <c r="L16" s="1045"/>
      <c r="M16" s="1045">
        <v>9</v>
      </c>
      <c r="N16" s="601"/>
      <c r="O16" s="1046">
        <v>40</v>
      </c>
    </row>
    <row r="17" spans="1:15" ht="9.9499999999999993" customHeight="1">
      <c r="A17" s="601"/>
      <c r="B17" s="601"/>
      <c r="C17" s="463"/>
      <c r="D17" s="601"/>
      <c r="E17" s="1043"/>
      <c r="F17" s="1043"/>
      <c r="G17" s="1044"/>
      <c r="H17" s="1044"/>
      <c r="I17" s="1045"/>
      <c r="J17" s="1045"/>
      <c r="K17" s="1045"/>
      <c r="L17" s="1045"/>
      <c r="M17" s="1045"/>
      <c r="N17" s="601"/>
      <c r="O17" s="1046"/>
    </row>
    <row r="18" spans="1:15" ht="15.95" customHeight="1">
      <c r="A18" s="601"/>
      <c r="B18" s="601"/>
      <c r="C18" s="463" t="s">
        <v>121</v>
      </c>
      <c r="D18" s="601"/>
      <c r="E18" s="1043">
        <v>111</v>
      </c>
      <c r="F18" s="1043"/>
      <c r="G18" s="1044">
        <f>SUM(I18:M18)</f>
        <v>3371</v>
      </c>
      <c r="H18" s="1044"/>
      <c r="I18" s="1045">
        <v>108</v>
      </c>
      <c r="J18" s="1045"/>
      <c r="K18" s="1045">
        <v>3254</v>
      </c>
      <c r="L18" s="1045"/>
      <c r="M18" s="1045">
        <v>9</v>
      </c>
      <c r="N18" s="601"/>
      <c r="O18" s="1046">
        <v>665</v>
      </c>
    </row>
    <row r="19" spans="1:15" ht="9.9499999999999993" customHeight="1">
      <c r="A19" s="601"/>
      <c r="B19" s="601"/>
      <c r="C19" s="463"/>
      <c r="D19" s="1047"/>
      <c r="E19" s="1043"/>
      <c r="F19" s="1043"/>
      <c r="G19" s="1044"/>
      <c r="H19" s="1044"/>
      <c r="I19" s="1045"/>
      <c r="J19" s="1045"/>
      <c r="K19" s="1045"/>
      <c r="L19" s="1045"/>
      <c r="M19" s="1045"/>
      <c r="N19" s="601"/>
      <c r="O19" s="1046"/>
    </row>
    <row r="20" spans="1:15" ht="15.95" customHeight="1">
      <c r="A20" s="601"/>
      <c r="B20" s="601"/>
      <c r="C20" s="463" t="s">
        <v>122</v>
      </c>
      <c r="D20" s="601"/>
      <c r="E20" s="1043">
        <v>109</v>
      </c>
      <c r="F20" s="1043"/>
      <c r="G20" s="1044">
        <f>SUM(I20:M20)</f>
        <v>2883</v>
      </c>
      <c r="H20" s="1044"/>
      <c r="I20" s="1045">
        <v>104</v>
      </c>
      <c r="J20" s="1045"/>
      <c r="K20" s="1045">
        <v>2762</v>
      </c>
      <c r="L20" s="1045"/>
      <c r="M20" s="1045">
        <v>17</v>
      </c>
      <c r="N20" s="601"/>
      <c r="O20" s="1046">
        <v>2</v>
      </c>
    </row>
    <row r="21" spans="1:15" ht="9.9499999999999993" customHeight="1">
      <c r="A21" s="601"/>
      <c r="B21" s="601"/>
      <c r="C21" s="463"/>
      <c r="D21" s="601"/>
      <c r="E21" s="1043"/>
      <c r="F21" s="1043"/>
      <c r="G21" s="1044"/>
      <c r="H21" s="1044"/>
      <c r="I21" s="1045"/>
      <c r="J21" s="1045"/>
      <c r="K21" s="1045"/>
      <c r="L21" s="1045"/>
      <c r="M21" s="1045"/>
      <c r="N21" s="601"/>
      <c r="O21" s="1046"/>
    </row>
    <row r="22" spans="1:15" ht="15.95" customHeight="1">
      <c r="A22" s="601"/>
      <c r="B22" s="601"/>
      <c r="C22" s="463" t="s">
        <v>123</v>
      </c>
      <c r="D22" s="601"/>
      <c r="E22" s="1043">
        <v>125</v>
      </c>
      <c r="F22" s="1043"/>
      <c r="G22" s="1044">
        <f>SUM(I22:M22)</f>
        <v>1112</v>
      </c>
      <c r="H22" s="1044"/>
      <c r="I22" s="1045">
        <v>127</v>
      </c>
      <c r="J22" s="1045"/>
      <c r="K22" s="1045">
        <v>971</v>
      </c>
      <c r="L22" s="1045"/>
      <c r="M22" s="1045">
        <v>14</v>
      </c>
      <c r="N22" s="601"/>
      <c r="O22" s="1046">
        <v>41</v>
      </c>
    </row>
    <row r="23" spans="1:15" ht="9.9499999999999993" customHeight="1">
      <c r="A23" s="601"/>
      <c r="B23" s="601"/>
      <c r="C23" s="463"/>
      <c r="D23" s="601"/>
      <c r="E23" s="1043"/>
      <c r="F23" s="1043"/>
      <c r="G23" s="1044"/>
      <c r="H23" s="1044"/>
      <c r="I23" s="1045"/>
      <c r="J23" s="1045"/>
      <c r="K23" s="1045"/>
      <c r="L23" s="1045"/>
      <c r="M23" s="1045"/>
      <c r="N23" s="601"/>
      <c r="O23" s="1046"/>
    </row>
    <row r="24" spans="1:15" ht="15.95" customHeight="1">
      <c r="A24" s="601"/>
      <c r="B24" s="601"/>
      <c r="C24" s="463" t="s">
        <v>126</v>
      </c>
      <c r="D24" s="601"/>
      <c r="E24" s="1043">
        <v>145</v>
      </c>
      <c r="F24" s="1043"/>
      <c r="G24" s="1044">
        <f>SUM(I24:M24)</f>
        <v>2133</v>
      </c>
      <c r="H24" s="1044"/>
      <c r="I24" s="1045">
        <v>178</v>
      </c>
      <c r="J24" s="1045"/>
      <c r="K24" s="1045">
        <v>1935</v>
      </c>
      <c r="L24" s="1045"/>
      <c r="M24" s="1045">
        <v>20</v>
      </c>
      <c r="N24" s="601"/>
      <c r="O24" s="1046">
        <v>1</v>
      </c>
    </row>
    <row r="25" spans="1:15" ht="9.9499999999999993" customHeight="1">
      <c r="A25" s="601"/>
      <c r="B25" s="601"/>
      <c r="C25" s="463"/>
      <c r="D25" s="601"/>
      <c r="E25" s="1043"/>
      <c r="F25" s="1043"/>
      <c r="G25" s="1044"/>
      <c r="H25" s="1044"/>
      <c r="I25" s="1045"/>
      <c r="J25" s="1045"/>
      <c r="K25" s="1045"/>
      <c r="L25" s="1045"/>
      <c r="M25" s="1045"/>
      <c r="N25" s="601"/>
      <c r="O25" s="1046"/>
    </row>
    <row r="26" spans="1:15" ht="15.95" customHeight="1">
      <c r="A26" s="601"/>
      <c r="B26" s="601"/>
      <c r="C26" s="463" t="s">
        <v>124</v>
      </c>
      <c r="D26" s="601"/>
      <c r="E26" s="1043">
        <v>232</v>
      </c>
      <c r="F26" s="1043"/>
      <c r="G26" s="1044">
        <f>SUM(I26:M26)</f>
        <v>6760</v>
      </c>
      <c r="H26" s="1044"/>
      <c r="I26" s="1073">
        <v>186</v>
      </c>
      <c r="J26" s="1045"/>
      <c r="K26" s="1073">
        <v>6456</v>
      </c>
      <c r="L26" s="1045"/>
      <c r="M26" s="1045">
        <v>118</v>
      </c>
      <c r="N26" s="601"/>
      <c r="O26" s="1046">
        <v>94</v>
      </c>
    </row>
    <row r="27" spans="1:15" ht="9.9499999999999993" customHeight="1">
      <c r="A27" s="601"/>
      <c r="B27" s="601"/>
      <c r="C27" s="463"/>
      <c r="D27" s="601"/>
      <c r="E27" s="1043"/>
      <c r="F27" s="1043"/>
      <c r="G27" s="1044"/>
      <c r="H27" s="1044"/>
      <c r="I27" s="1045"/>
      <c r="J27" s="1045"/>
      <c r="K27" s="1045"/>
      <c r="L27" s="1045"/>
      <c r="M27" s="1045"/>
      <c r="N27" s="601"/>
      <c r="O27" s="1046"/>
    </row>
    <row r="28" spans="1:15" ht="15.95" customHeight="1">
      <c r="A28" s="601"/>
      <c r="B28" s="601"/>
      <c r="C28" s="463" t="s">
        <v>125</v>
      </c>
      <c r="D28" s="601"/>
      <c r="E28" s="1043">
        <v>15</v>
      </c>
      <c r="F28" s="1043"/>
      <c r="G28" s="1044">
        <f>SUM(I28:M28)</f>
        <v>51</v>
      </c>
      <c r="H28" s="1044"/>
      <c r="I28" s="1045">
        <v>25</v>
      </c>
      <c r="J28" s="1045"/>
      <c r="K28" s="1045">
        <v>19</v>
      </c>
      <c r="L28" s="1045"/>
      <c r="M28" s="1045">
        <v>7</v>
      </c>
      <c r="N28" s="601"/>
      <c r="O28" s="1046">
        <v>1</v>
      </c>
    </row>
    <row r="29" spans="1:15" ht="9.9499999999999993" customHeight="1">
      <c r="A29" s="601"/>
      <c r="B29" s="601"/>
      <c r="C29" s="463"/>
      <c r="D29" s="601"/>
      <c r="E29" s="1043"/>
      <c r="F29" s="1043"/>
      <c r="G29" s="1044"/>
      <c r="H29" s="1044"/>
      <c r="I29" s="1045"/>
      <c r="J29" s="1045"/>
      <c r="K29" s="1045"/>
      <c r="L29" s="1045"/>
      <c r="M29" s="1045"/>
      <c r="N29" s="601"/>
      <c r="O29" s="1046"/>
    </row>
    <row r="30" spans="1:15" ht="15.95" customHeight="1">
      <c r="A30" s="601"/>
      <c r="B30" s="601"/>
      <c r="C30" s="474" t="s">
        <v>129</v>
      </c>
      <c r="D30" s="601"/>
      <c r="E30" s="1043">
        <v>169</v>
      </c>
      <c r="F30" s="1043"/>
      <c r="G30" s="1044">
        <f>SUM(I30:M30)</f>
        <v>3103</v>
      </c>
      <c r="H30" s="1044"/>
      <c r="I30" s="1045">
        <v>117</v>
      </c>
      <c r="J30" s="1045"/>
      <c r="K30" s="1045">
        <v>2962</v>
      </c>
      <c r="L30" s="1045"/>
      <c r="M30" s="1045">
        <v>24</v>
      </c>
      <c r="N30" s="601"/>
      <c r="O30" s="1046">
        <v>75</v>
      </c>
    </row>
    <row r="31" spans="1:15" ht="9.9499999999999993" customHeight="1">
      <c r="A31" s="601"/>
      <c r="B31" s="601"/>
      <c r="C31" s="463"/>
      <c r="D31" s="601"/>
      <c r="E31" s="1043"/>
      <c r="F31" s="1043"/>
      <c r="G31" s="1044"/>
      <c r="H31" s="1044"/>
      <c r="I31" s="1045"/>
      <c r="J31" s="1045"/>
      <c r="K31" s="1045"/>
      <c r="L31" s="1045"/>
      <c r="M31" s="1045"/>
      <c r="N31" s="601"/>
      <c r="O31" s="1046"/>
    </row>
    <row r="32" spans="1:15" ht="15.95" customHeight="1">
      <c r="A32" s="601"/>
      <c r="B32" s="601"/>
      <c r="C32" s="463" t="s">
        <v>130</v>
      </c>
      <c r="D32" s="601"/>
      <c r="E32" s="1043">
        <v>47</v>
      </c>
      <c r="F32" s="1043"/>
      <c r="G32" s="1044">
        <f>SUM(I32:M32)</f>
        <v>376</v>
      </c>
      <c r="H32" s="1044"/>
      <c r="I32" s="1045">
        <v>38</v>
      </c>
      <c r="J32" s="1045"/>
      <c r="K32" s="1045">
        <v>335</v>
      </c>
      <c r="L32" s="1045"/>
      <c r="M32" s="1045">
        <v>3</v>
      </c>
      <c r="N32" s="601"/>
      <c r="O32" s="1046">
        <v>60</v>
      </c>
    </row>
    <row r="33" spans="1:18" ht="9.9499999999999993" customHeight="1">
      <c r="A33" s="601"/>
      <c r="B33" s="601"/>
      <c r="C33" s="463"/>
      <c r="D33" s="601"/>
      <c r="E33" s="1043"/>
      <c r="F33" s="1043"/>
      <c r="G33" s="1044"/>
      <c r="H33" s="1044"/>
      <c r="I33" s="1045"/>
      <c r="J33" s="1045"/>
      <c r="K33" s="1045"/>
      <c r="L33" s="1045"/>
      <c r="M33" s="1045"/>
      <c r="N33" s="601"/>
      <c r="O33" s="1046"/>
    </row>
    <row r="34" spans="1:18" ht="15.95" customHeight="1">
      <c r="A34" s="601"/>
      <c r="B34" s="601"/>
      <c r="C34" s="463" t="s">
        <v>602</v>
      </c>
      <c r="D34" s="601"/>
      <c r="E34" s="1043">
        <v>59</v>
      </c>
      <c r="F34" s="1043"/>
      <c r="G34" s="1043">
        <v>2645</v>
      </c>
      <c r="H34" s="1043"/>
      <c r="I34" s="1043">
        <v>23</v>
      </c>
      <c r="J34" s="1043"/>
      <c r="K34" s="1043">
        <v>2543</v>
      </c>
      <c r="L34" s="1043"/>
      <c r="M34" s="1043">
        <v>79</v>
      </c>
      <c r="N34" s="1043"/>
      <c r="O34" s="1043">
        <v>121</v>
      </c>
    </row>
    <row r="35" spans="1:18" ht="9.9499999999999993" customHeight="1">
      <c r="A35" s="601"/>
      <c r="B35" s="601"/>
      <c r="C35" s="463"/>
      <c r="D35" s="601"/>
    </row>
    <row r="36" spans="1:18" ht="15.95" customHeight="1">
      <c r="A36" s="601"/>
      <c r="B36" s="601"/>
      <c r="C36" s="463" t="s">
        <v>128</v>
      </c>
      <c r="D36" s="601"/>
      <c r="E36" s="1043">
        <v>137</v>
      </c>
      <c r="F36" s="1043"/>
      <c r="G36" s="1044">
        <f>SUM(I36:M36)</f>
        <v>2916</v>
      </c>
      <c r="H36" s="1044"/>
      <c r="I36" s="1045">
        <v>188</v>
      </c>
      <c r="J36" s="1045"/>
      <c r="K36" s="1045">
        <v>2657</v>
      </c>
      <c r="L36" s="1045"/>
      <c r="M36" s="1045">
        <v>71</v>
      </c>
      <c r="N36" s="601"/>
      <c r="O36" s="1046">
        <v>82</v>
      </c>
    </row>
    <row r="37" spans="1:18" ht="9.9499999999999993" customHeight="1">
      <c r="A37" s="601"/>
      <c r="B37" s="601"/>
      <c r="C37" s="463"/>
      <c r="D37" s="601"/>
      <c r="E37" s="1043"/>
      <c r="F37" s="1043"/>
      <c r="G37" s="1044"/>
      <c r="H37" s="1044"/>
      <c r="I37" s="1045"/>
      <c r="J37" s="1045"/>
      <c r="K37" s="1045"/>
      <c r="L37" s="1045"/>
      <c r="M37" s="1045"/>
      <c r="N37" s="601"/>
      <c r="O37" s="1046"/>
    </row>
    <row r="38" spans="1:18" ht="15.95" customHeight="1">
      <c r="A38" s="601"/>
      <c r="B38" s="601"/>
      <c r="C38" s="798" t="s">
        <v>482</v>
      </c>
      <c r="D38" s="601"/>
      <c r="E38" s="1048" t="s">
        <v>592</v>
      </c>
      <c r="F38" s="1048"/>
      <c r="G38" s="1048" t="s">
        <v>592</v>
      </c>
      <c r="H38" s="1048"/>
      <c r="I38" s="1048" t="s">
        <v>592</v>
      </c>
      <c r="J38" s="1045"/>
      <c r="K38" s="1048" t="s">
        <v>592</v>
      </c>
      <c r="L38" s="1045"/>
      <c r="M38" s="1048" t="s">
        <v>592</v>
      </c>
      <c r="N38" s="601"/>
      <c r="O38" s="1048" t="s">
        <v>592</v>
      </c>
    </row>
    <row r="39" spans="1:18" ht="9.9499999999999993" customHeight="1">
      <c r="A39" s="601"/>
      <c r="B39" s="601"/>
      <c r="C39" s="798"/>
      <c r="D39" s="601"/>
      <c r="E39" s="1048"/>
      <c r="F39" s="1048"/>
      <c r="G39" s="1048"/>
      <c r="H39" s="1048"/>
      <c r="I39" s="1048"/>
      <c r="J39" s="1045"/>
      <c r="K39" s="1048"/>
      <c r="L39" s="1045"/>
      <c r="M39" s="1048"/>
      <c r="N39" s="601"/>
      <c r="O39" s="1048"/>
    </row>
    <row r="40" spans="1:18" ht="15.95" customHeight="1">
      <c r="A40" s="601"/>
      <c r="B40" s="601"/>
      <c r="C40" s="856" t="s">
        <v>483</v>
      </c>
      <c r="D40" s="601"/>
      <c r="E40" s="874" t="s">
        <v>412</v>
      </c>
      <c r="F40" s="874"/>
      <c r="G40" s="874" t="s">
        <v>412</v>
      </c>
      <c r="H40" s="1138"/>
      <c r="I40" s="874" t="s">
        <v>412</v>
      </c>
      <c r="J40" s="1138"/>
      <c r="K40" s="874" t="s">
        <v>412</v>
      </c>
      <c r="L40" s="1138"/>
      <c r="M40" s="874" t="s">
        <v>412</v>
      </c>
      <c r="N40" s="1138"/>
      <c r="O40" s="874" t="s">
        <v>412</v>
      </c>
      <c r="P40" s="1138"/>
      <c r="Q40" s="874"/>
    </row>
    <row r="41" spans="1:18" ht="9.9499999999999993" customHeight="1">
      <c r="A41" s="601"/>
      <c r="B41" s="601"/>
      <c r="J41" s="1045"/>
      <c r="L41" s="1045"/>
      <c r="N41" s="601"/>
      <c r="O41" s="597"/>
    </row>
    <row r="42" spans="1:18" ht="15.95" customHeight="1">
      <c r="A42" s="601"/>
      <c r="B42" s="601"/>
      <c r="C42" s="794" t="s">
        <v>484</v>
      </c>
      <c r="D42" s="595"/>
      <c r="E42" s="1158" t="s">
        <v>592</v>
      </c>
      <c r="F42" s="1158"/>
      <c r="G42" s="1158" t="s">
        <v>592</v>
      </c>
      <c r="H42" s="1158"/>
      <c r="I42" s="1158" t="s">
        <v>592</v>
      </c>
      <c r="J42" s="1159"/>
      <c r="K42" s="1158" t="s">
        <v>592</v>
      </c>
      <c r="L42" s="1159"/>
      <c r="M42" s="1158" t="s">
        <v>592</v>
      </c>
      <c r="N42" s="603"/>
      <c r="O42" s="1158" t="s">
        <v>592</v>
      </c>
      <c r="P42" s="594"/>
      <c r="Q42" s="594"/>
      <c r="R42" s="594"/>
    </row>
    <row r="43" spans="1:18" ht="18.75" customHeight="1" thickBot="1">
      <c r="A43" s="601"/>
      <c r="B43" s="600"/>
      <c r="C43" s="1107"/>
      <c r="D43" s="1123"/>
      <c r="E43" s="1124"/>
      <c r="F43" s="1124"/>
      <c r="G43" s="1124"/>
      <c r="H43" s="1124"/>
      <c r="I43" s="1124"/>
      <c r="J43" s="1125"/>
      <c r="K43" s="1124"/>
      <c r="L43" s="1125"/>
      <c r="M43" s="1124"/>
      <c r="N43" s="1126"/>
      <c r="O43" s="1124"/>
      <c r="P43" s="594"/>
      <c r="Q43" s="594"/>
      <c r="R43" s="594"/>
    </row>
    <row r="44" spans="1:18" ht="28.5" customHeight="1">
      <c r="A44" s="601"/>
      <c r="B44" s="601"/>
      <c r="C44" s="1462" t="s">
        <v>608</v>
      </c>
      <c r="D44" s="1462"/>
      <c r="E44" s="1462"/>
      <c r="F44" s="600"/>
      <c r="G44" s="600"/>
      <c r="H44" s="600"/>
      <c r="I44" s="600"/>
      <c r="J44" s="600"/>
      <c r="K44" s="600"/>
      <c r="L44" s="600"/>
      <c r="M44" s="600"/>
      <c r="N44" s="600"/>
      <c r="O44" s="594"/>
    </row>
    <row r="45" spans="1:18">
      <c r="A45" s="601"/>
      <c r="B45" s="601"/>
      <c r="C45" s="601"/>
      <c r="D45" s="601"/>
      <c r="E45" s="601"/>
      <c r="F45" s="601"/>
      <c r="G45" s="647"/>
      <c r="H45" s="647"/>
      <c r="I45" s="647"/>
      <c r="J45" s="647"/>
      <c r="K45" s="601"/>
      <c r="L45" s="601"/>
      <c r="M45" s="601"/>
      <c r="N45" s="601"/>
    </row>
    <row r="46" spans="1:18" s="594" customFormat="1">
      <c r="A46" s="600"/>
      <c r="B46" s="600"/>
      <c r="C46" s="600"/>
      <c r="D46" s="600"/>
      <c r="E46" s="600"/>
      <c r="F46" s="600"/>
      <c r="G46" s="871"/>
      <c r="H46" s="871"/>
      <c r="I46" s="871"/>
      <c r="J46" s="871"/>
      <c r="K46" s="600"/>
      <c r="L46" s="600"/>
      <c r="M46" s="600"/>
      <c r="N46" s="600"/>
    </row>
    <row r="47" spans="1:18" s="594" customFormat="1">
      <c r="A47" s="600"/>
      <c r="B47" s="600"/>
      <c r="C47" s="600"/>
      <c r="D47" s="600"/>
      <c r="E47" s="600"/>
      <c r="F47" s="600"/>
      <c r="G47" s="871"/>
      <c r="H47" s="871"/>
      <c r="I47" s="871"/>
      <c r="J47" s="871"/>
      <c r="K47" s="600"/>
      <c r="L47" s="600"/>
      <c r="M47" s="600"/>
      <c r="N47" s="600"/>
    </row>
    <row r="48" spans="1:18" s="594" customFormat="1">
      <c r="A48" s="600"/>
      <c r="B48" s="600"/>
      <c r="C48" s="600"/>
      <c r="D48" s="600"/>
      <c r="E48" s="600"/>
      <c r="F48" s="600"/>
      <c r="G48" s="871"/>
      <c r="H48" s="871"/>
      <c r="I48" s="871"/>
      <c r="J48" s="871"/>
      <c r="K48" s="600"/>
      <c r="L48" s="600"/>
      <c r="M48" s="600"/>
      <c r="N48" s="600"/>
    </row>
    <row r="49" spans="1:14" s="594" customFormat="1">
      <c r="A49" s="600"/>
      <c r="B49" s="600"/>
      <c r="C49" s="600"/>
      <c r="D49" s="600"/>
      <c r="E49" s="600"/>
      <c r="F49" s="600"/>
      <c r="G49" s="871"/>
      <c r="H49" s="871"/>
      <c r="I49" s="871"/>
      <c r="J49" s="871"/>
      <c r="K49" s="600"/>
      <c r="L49" s="600"/>
      <c r="M49" s="600"/>
      <c r="N49" s="600"/>
    </row>
    <row r="50" spans="1:14">
      <c r="A50" s="601"/>
      <c r="B50" s="601"/>
      <c r="C50" s="601"/>
      <c r="D50" s="601"/>
      <c r="E50" s="601"/>
      <c r="F50" s="601"/>
      <c r="G50" s="647"/>
      <c r="H50" s="647"/>
      <c r="I50" s="647"/>
      <c r="J50" s="647"/>
      <c r="K50" s="601"/>
      <c r="L50" s="601"/>
      <c r="M50" s="601"/>
      <c r="N50" s="601"/>
    </row>
    <row r="51" spans="1:14">
      <c r="A51" s="601"/>
      <c r="B51" s="601"/>
      <c r="C51" s="601"/>
      <c r="D51" s="601"/>
      <c r="E51" s="601"/>
      <c r="F51" s="601"/>
      <c r="G51" s="647"/>
      <c r="H51" s="647"/>
      <c r="I51" s="647"/>
      <c r="J51" s="647"/>
      <c r="K51" s="601"/>
      <c r="L51" s="601"/>
      <c r="M51" s="601"/>
      <c r="N51" s="601"/>
    </row>
    <row r="52" spans="1:14">
      <c r="A52" s="601"/>
      <c r="B52" s="601"/>
      <c r="C52" s="601"/>
      <c r="D52" s="601"/>
      <c r="E52" s="601"/>
      <c r="F52" s="601"/>
      <c r="G52" s="647"/>
      <c r="H52" s="647"/>
      <c r="I52" s="647"/>
      <c r="J52" s="647"/>
      <c r="K52" s="601"/>
      <c r="L52" s="601"/>
      <c r="M52" s="601"/>
      <c r="N52" s="601"/>
    </row>
    <row r="53" spans="1:14">
      <c r="A53" s="601"/>
      <c r="B53" s="601"/>
      <c r="C53" s="601"/>
      <c r="D53" s="601"/>
      <c r="E53" s="601"/>
      <c r="F53" s="601"/>
      <c r="G53" s="647"/>
      <c r="H53" s="647"/>
      <c r="I53" s="647"/>
      <c r="J53" s="647"/>
      <c r="K53" s="601"/>
      <c r="L53" s="601"/>
      <c r="M53" s="601"/>
      <c r="N53" s="601"/>
    </row>
    <row r="54" spans="1:14">
      <c r="A54" s="601"/>
      <c r="B54" s="601"/>
      <c r="C54" s="601"/>
      <c r="D54" s="601"/>
      <c r="E54" s="601"/>
      <c r="F54" s="601"/>
      <c r="G54" s="647"/>
      <c r="H54" s="647"/>
      <c r="I54" s="647"/>
      <c r="J54" s="647"/>
      <c r="K54" s="601"/>
      <c r="L54" s="601"/>
      <c r="M54" s="601"/>
      <c r="N54" s="601"/>
    </row>
    <row r="55" spans="1:14">
      <c r="A55" s="601"/>
      <c r="B55" s="601"/>
      <c r="C55" s="601"/>
      <c r="D55" s="601"/>
      <c r="E55" s="601"/>
      <c r="F55" s="601"/>
      <c r="G55" s="647"/>
      <c r="H55" s="647"/>
      <c r="I55" s="647"/>
      <c r="J55" s="647"/>
      <c r="K55" s="601"/>
      <c r="L55" s="601"/>
      <c r="M55" s="601"/>
      <c r="N55" s="601"/>
    </row>
    <row r="56" spans="1:14">
      <c r="A56" s="601"/>
      <c r="B56" s="601"/>
      <c r="C56" s="601"/>
      <c r="D56" s="601"/>
      <c r="E56" s="601"/>
      <c r="F56" s="601"/>
      <c r="G56" s="647"/>
      <c r="H56" s="647"/>
      <c r="I56" s="647"/>
      <c r="J56" s="647"/>
      <c r="K56" s="601"/>
      <c r="L56" s="601"/>
      <c r="M56" s="601"/>
      <c r="N56" s="601"/>
    </row>
    <row r="57" spans="1:14">
      <c r="A57" s="601"/>
      <c r="B57" s="601"/>
      <c r="C57" s="601"/>
      <c r="D57" s="601"/>
      <c r="E57" s="601"/>
      <c r="F57" s="601"/>
      <c r="G57" s="647"/>
      <c r="H57" s="647"/>
      <c r="I57" s="647"/>
      <c r="J57" s="647"/>
      <c r="K57" s="601"/>
      <c r="L57" s="601"/>
      <c r="M57" s="601"/>
      <c r="N57" s="601"/>
    </row>
    <row r="58" spans="1:14">
      <c r="A58" s="601"/>
      <c r="B58" s="601"/>
      <c r="C58" s="601"/>
      <c r="D58" s="601"/>
      <c r="E58" s="601"/>
      <c r="F58" s="601"/>
      <c r="G58" s="647"/>
      <c r="H58" s="647"/>
      <c r="I58" s="647"/>
      <c r="J58" s="647"/>
      <c r="K58" s="601"/>
      <c r="L58" s="601"/>
      <c r="M58" s="601"/>
      <c r="N58" s="601"/>
    </row>
    <row r="59" spans="1:14">
      <c r="A59" s="601"/>
      <c r="B59" s="601"/>
      <c r="C59" s="601"/>
      <c r="D59" s="601"/>
      <c r="E59" s="601"/>
      <c r="F59" s="601"/>
      <c r="G59" s="601"/>
      <c r="H59" s="601"/>
      <c r="I59" s="601"/>
      <c r="J59" s="601"/>
      <c r="K59" s="601"/>
      <c r="L59" s="601"/>
      <c r="M59" s="601"/>
      <c r="N59" s="601"/>
    </row>
    <row r="60" spans="1:14">
      <c r="A60" s="601"/>
      <c r="B60" s="601"/>
      <c r="C60" s="601"/>
      <c r="D60" s="601"/>
      <c r="E60" s="601"/>
      <c r="F60" s="601"/>
      <c r="G60" s="601"/>
      <c r="H60" s="601"/>
      <c r="I60" s="601"/>
      <c r="J60" s="601"/>
      <c r="K60" s="601"/>
      <c r="L60" s="601"/>
      <c r="M60" s="601"/>
      <c r="N60" s="601"/>
    </row>
    <row r="61" spans="1:14">
      <c r="A61" s="601"/>
      <c r="B61" s="601"/>
      <c r="C61" s="601"/>
      <c r="D61" s="601"/>
      <c r="E61" s="601"/>
      <c r="F61" s="601"/>
      <c r="G61" s="601"/>
      <c r="H61" s="601"/>
      <c r="I61" s="601"/>
      <c r="J61" s="601"/>
      <c r="K61" s="601"/>
      <c r="L61" s="601"/>
      <c r="M61" s="601"/>
      <c r="N61" s="601"/>
    </row>
    <row r="62" spans="1:14">
      <c r="A62" s="601"/>
      <c r="B62" s="601"/>
      <c r="C62" s="601"/>
      <c r="D62" s="601"/>
      <c r="E62" s="601"/>
      <c r="F62" s="601"/>
      <c r="G62" s="601"/>
      <c r="H62" s="601"/>
      <c r="I62" s="601"/>
      <c r="J62" s="601"/>
      <c r="K62" s="601"/>
      <c r="L62" s="601"/>
      <c r="M62" s="601"/>
      <c r="N62" s="601"/>
    </row>
    <row r="63" spans="1:14">
      <c r="A63" s="601"/>
      <c r="B63" s="601"/>
      <c r="C63" s="601"/>
      <c r="D63" s="601"/>
      <c r="E63" s="601"/>
      <c r="F63" s="601"/>
      <c r="G63" s="601"/>
      <c r="H63" s="601"/>
      <c r="I63" s="601"/>
      <c r="J63" s="601"/>
      <c r="K63" s="601"/>
      <c r="L63" s="601"/>
      <c r="M63" s="601"/>
      <c r="N63" s="601"/>
    </row>
    <row r="64" spans="1:14">
      <c r="A64" s="601"/>
      <c r="B64" s="601"/>
      <c r="C64" s="601"/>
      <c r="D64" s="601"/>
      <c r="E64" s="601"/>
      <c r="F64" s="601"/>
      <c r="G64" s="601"/>
      <c r="H64" s="601"/>
      <c r="I64" s="601"/>
      <c r="J64" s="601"/>
      <c r="K64" s="601"/>
      <c r="L64" s="601"/>
      <c r="M64" s="601"/>
      <c r="N64" s="601"/>
    </row>
    <row r="65" spans="1:14">
      <c r="A65" s="601"/>
      <c r="B65" s="601"/>
      <c r="C65" s="601"/>
      <c r="D65" s="601"/>
      <c r="E65" s="601"/>
      <c r="F65" s="601"/>
      <c r="G65" s="601"/>
      <c r="H65" s="601"/>
      <c r="I65" s="601"/>
      <c r="J65" s="601"/>
      <c r="K65" s="601"/>
      <c r="L65" s="601"/>
      <c r="M65" s="601"/>
      <c r="N65" s="601"/>
    </row>
    <row r="66" spans="1:14">
      <c r="A66" s="601"/>
      <c r="B66" s="601"/>
      <c r="C66" s="601"/>
      <c r="D66" s="601"/>
      <c r="E66" s="601"/>
      <c r="F66" s="601"/>
      <c r="G66" s="601"/>
      <c r="H66" s="601"/>
      <c r="I66" s="601"/>
      <c r="J66" s="601"/>
      <c r="K66" s="601"/>
      <c r="L66" s="601"/>
      <c r="M66" s="601"/>
      <c r="N66" s="601"/>
    </row>
    <row r="67" spans="1:14">
      <c r="A67" s="601"/>
      <c r="B67" s="601"/>
      <c r="C67" s="601"/>
      <c r="D67" s="601"/>
      <c r="E67" s="601"/>
      <c r="F67" s="601"/>
      <c r="G67" s="601"/>
      <c r="H67" s="601"/>
      <c r="I67" s="601"/>
      <c r="J67" s="601"/>
      <c r="K67" s="601"/>
      <c r="L67" s="601"/>
      <c r="M67" s="601"/>
      <c r="N67" s="601"/>
    </row>
    <row r="68" spans="1:14">
      <c r="A68" s="601"/>
      <c r="B68" s="601"/>
      <c r="C68" s="601"/>
      <c r="D68" s="601"/>
      <c r="E68" s="601"/>
      <c r="F68" s="601"/>
      <c r="G68" s="601"/>
      <c r="H68" s="601"/>
      <c r="I68" s="601"/>
      <c r="J68" s="601"/>
      <c r="K68" s="601"/>
      <c r="L68" s="601"/>
      <c r="M68" s="601"/>
      <c r="N68" s="601"/>
    </row>
    <row r="69" spans="1:14">
      <c r="A69" s="601"/>
      <c r="B69" s="601"/>
      <c r="C69" s="601"/>
      <c r="D69" s="601"/>
      <c r="E69" s="601"/>
      <c r="F69" s="601"/>
      <c r="G69" s="601"/>
      <c r="H69" s="601"/>
      <c r="I69" s="601"/>
      <c r="J69" s="601"/>
      <c r="K69" s="601"/>
      <c r="L69" s="601"/>
      <c r="M69" s="601"/>
      <c r="N69" s="601"/>
    </row>
    <row r="70" spans="1:14">
      <c r="A70" s="601"/>
      <c r="B70" s="601"/>
      <c r="C70" s="601"/>
      <c r="D70" s="601"/>
      <c r="E70" s="601"/>
      <c r="F70" s="601"/>
      <c r="G70" s="601"/>
      <c r="H70" s="601"/>
      <c r="I70" s="601"/>
      <c r="J70" s="601"/>
      <c r="K70" s="601"/>
      <c r="L70" s="601"/>
      <c r="M70" s="601"/>
      <c r="N70" s="601"/>
    </row>
    <row r="84" spans="1:14" ht="13.5" thickBot="1">
      <c r="A84" s="691"/>
      <c r="B84" s="691"/>
      <c r="C84" s="1040"/>
      <c r="D84" s="783"/>
      <c r="E84" s="783"/>
      <c r="F84" s="783"/>
      <c r="G84" s="783"/>
      <c r="H84" s="783"/>
      <c r="I84" s="783"/>
      <c r="J84" s="783"/>
      <c r="K84" s="783"/>
      <c r="L84" s="783"/>
      <c r="M84" s="783"/>
      <c r="N84" s="783"/>
    </row>
  </sheetData>
  <mergeCells count="6">
    <mergeCell ref="C2:O2"/>
    <mergeCell ref="C44:E44"/>
    <mergeCell ref="G5:M5"/>
    <mergeCell ref="O5:O6"/>
    <mergeCell ref="E5:E6"/>
    <mergeCell ref="C5:C6"/>
  </mergeCells>
  <pageMargins left="0" right="0.5" top="0.3" bottom="0.5" header="1.27" footer="1"/>
  <pageSetup paperSize="9" scale="80" firstPageNumber="27" orientation="landscape" useFirstPageNumber="1" r:id="rId1"/>
  <headerFooter scaleWithDoc="0"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R63"/>
  <sheetViews>
    <sheetView view="pageBreakPreview" zoomScaleNormal="100" zoomScaleSheetLayoutView="100" workbookViewId="0">
      <selection activeCell="H11" sqref="H11"/>
    </sheetView>
  </sheetViews>
  <sheetFormatPr defaultColWidth="3.7109375" defaultRowHeight="12.75"/>
  <cols>
    <col min="1" max="1" width="8.5703125" style="22" customWidth="1"/>
    <col min="2" max="2" width="1.42578125" style="22" customWidth="1"/>
    <col min="3" max="3" width="2.5703125" style="22" customWidth="1"/>
    <col min="4" max="4" width="70.42578125" style="22" customWidth="1"/>
    <col min="5" max="5" width="25.7109375" style="22" customWidth="1"/>
    <col min="6" max="6" width="5.7109375" style="22" customWidth="1"/>
    <col min="7" max="7" width="25.7109375" style="255" customWidth="1"/>
    <col min="8" max="8" width="5.7109375" style="255" customWidth="1"/>
    <col min="9" max="9" width="25.7109375" style="255" customWidth="1"/>
    <col min="10" max="10" width="5.7109375" style="22" customWidth="1"/>
    <col min="11" max="11" width="3.7109375" style="22"/>
    <col min="12" max="13" width="5" style="22" bestFit="1" customWidth="1"/>
    <col min="14" max="16384" width="3.7109375" style="22"/>
  </cols>
  <sheetData>
    <row r="1" spans="1:18" ht="12.95" customHeight="1">
      <c r="A1" s="420"/>
      <c r="B1" s="420"/>
    </row>
    <row r="2" spans="1:18" ht="27" customHeight="1">
      <c r="A2" s="100"/>
      <c r="B2" s="100"/>
      <c r="C2" s="1494" t="s">
        <v>662</v>
      </c>
      <c r="D2" s="1494"/>
      <c r="E2" s="1494"/>
      <c r="F2" s="1494"/>
      <c r="G2" s="1494"/>
      <c r="H2" s="1494"/>
      <c r="I2" s="1494"/>
      <c r="J2" s="100"/>
      <c r="K2" s="100"/>
      <c r="L2" s="100"/>
      <c r="M2" s="100"/>
      <c r="N2" s="100"/>
      <c r="O2" s="100"/>
      <c r="P2" s="100"/>
      <c r="Q2" s="100"/>
      <c r="R2" s="100"/>
    </row>
    <row r="3" spans="1:18" ht="12.95" customHeight="1" thickBot="1">
      <c r="A3" s="420"/>
      <c r="B3" s="420"/>
      <c r="C3" s="432"/>
      <c r="D3" s="432"/>
      <c r="E3" s="432"/>
      <c r="F3" s="432"/>
      <c r="G3" s="681"/>
      <c r="H3" s="681"/>
      <c r="I3" s="681"/>
      <c r="J3" s="1174"/>
    </row>
    <row r="4" spans="1:18" ht="7.5" customHeight="1">
      <c r="A4" s="420"/>
      <c r="B4" s="420"/>
      <c r="C4" s="1276"/>
      <c r="D4" s="1277"/>
      <c r="E4" s="1277"/>
      <c r="F4" s="1277"/>
      <c r="G4" s="1278"/>
      <c r="H4" s="1278"/>
      <c r="I4" s="1278"/>
      <c r="J4" s="1145"/>
    </row>
    <row r="5" spans="1:18" ht="55.5" customHeight="1">
      <c r="A5" s="420"/>
      <c r="B5" s="420"/>
      <c r="C5" s="1502" t="s">
        <v>548</v>
      </c>
      <c r="D5" s="1502"/>
      <c r="E5" s="1504" t="s">
        <v>652</v>
      </c>
      <c r="F5" s="1504"/>
      <c r="G5" s="1504"/>
      <c r="H5" s="1504"/>
      <c r="I5" s="1504"/>
      <c r="J5" s="1143"/>
    </row>
    <row r="6" spans="1:18" s="83" customFormat="1" ht="7.5" customHeight="1">
      <c r="A6" s="420"/>
      <c r="B6" s="420"/>
      <c r="C6" s="1276"/>
      <c r="D6" s="1276"/>
      <c r="E6" s="1282"/>
      <c r="F6" s="1282"/>
      <c r="G6" s="1283"/>
      <c r="H6" s="1283"/>
      <c r="I6" s="1284"/>
      <c r="J6" s="1173"/>
    </row>
    <row r="7" spans="1:18" s="83" customFormat="1" ht="7.5" customHeight="1">
      <c r="A7" s="420"/>
      <c r="B7" s="420"/>
      <c r="C7" s="1276"/>
      <c r="D7" s="1287"/>
      <c r="E7" s="1288"/>
      <c r="F7" s="1288"/>
      <c r="G7" s="1289"/>
      <c r="H7" s="1289"/>
      <c r="I7" s="1290"/>
      <c r="J7" s="1141"/>
    </row>
    <row r="8" spans="1:18" s="37" customFormat="1" ht="27" customHeight="1">
      <c r="A8" s="420"/>
      <c r="B8" s="420"/>
      <c r="C8" s="1292"/>
      <c r="D8" s="1292"/>
      <c r="E8" s="1293" t="s">
        <v>478</v>
      </c>
      <c r="F8" s="1249"/>
      <c r="G8" s="1371" t="s">
        <v>577</v>
      </c>
      <c r="H8" s="1290"/>
      <c r="I8" s="1371" t="s">
        <v>578</v>
      </c>
      <c r="J8" s="757"/>
    </row>
    <row r="9" spans="1:18" ht="7.5" customHeight="1" thickBot="1">
      <c r="A9" s="420"/>
      <c r="B9" s="420"/>
      <c r="C9" s="1296"/>
      <c r="D9" s="1296"/>
      <c r="E9" s="1297"/>
      <c r="F9" s="1297"/>
      <c r="G9" s="1297"/>
      <c r="H9" s="1297"/>
      <c r="I9" s="1297"/>
      <c r="J9" s="758"/>
    </row>
    <row r="10" spans="1:18" ht="7.5" customHeight="1">
      <c r="A10" s="420"/>
      <c r="B10" s="420"/>
      <c r="C10" s="406"/>
      <c r="D10" s="406"/>
      <c r="E10" s="758"/>
      <c r="F10" s="758"/>
      <c r="G10" s="547"/>
      <c r="H10" s="547"/>
      <c r="I10" s="758"/>
      <c r="J10" s="758"/>
    </row>
    <row r="11" spans="1:18" s="393" customFormat="1" ht="27" customHeight="1">
      <c r="A11" s="420"/>
      <c r="B11" s="420"/>
      <c r="C11" s="1501" t="s">
        <v>493</v>
      </c>
      <c r="D11" s="1501"/>
      <c r="E11" s="817">
        <f>E14+E20+E58</f>
        <v>34805</v>
      </c>
      <c r="F11" s="817"/>
      <c r="G11" s="817">
        <f>G14+G20+G58</f>
        <v>23087</v>
      </c>
      <c r="H11" s="817"/>
      <c r="I11" s="817">
        <f>I20+I58</f>
        <v>11718</v>
      </c>
      <c r="J11" s="1148"/>
    </row>
    <row r="12" spans="1:18" ht="7.5" customHeight="1" thickBot="1">
      <c r="A12" s="420"/>
      <c r="B12" s="420"/>
      <c r="C12" s="430"/>
      <c r="D12" s="430"/>
      <c r="E12" s="818"/>
      <c r="F12" s="818"/>
      <c r="G12" s="819"/>
      <c r="H12" s="819"/>
      <c r="I12" s="820"/>
      <c r="J12" s="1204"/>
    </row>
    <row r="13" spans="1:18" ht="15" customHeight="1">
      <c r="A13" s="420"/>
      <c r="B13" s="420"/>
      <c r="E13" s="533"/>
      <c r="F13" s="533"/>
      <c r="G13" s="568"/>
      <c r="H13" s="568"/>
      <c r="I13" s="561"/>
      <c r="J13" s="538"/>
    </row>
    <row r="14" spans="1:18" s="99" customFormat="1" ht="33.950000000000003" customHeight="1">
      <c r="A14" s="420"/>
      <c r="B14" s="420"/>
      <c r="C14" s="1505" t="s">
        <v>553</v>
      </c>
      <c r="D14" s="1505"/>
      <c r="E14" s="965">
        <f>SUM(G14:I14)</f>
        <v>1472</v>
      </c>
      <c r="F14" s="525"/>
      <c r="G14" s="767">
        <f>SUM(G16:G18)</f>
        <v>1472</v>
      </c>
      <c r="H14" s="652"/>
      <c r="I14" s="1432">
        <v>0</v>
      </c>
      <c r="J14" s="525"/>
    </row>
    <row r="15" spans="1:18" ht="15" customHeight="1">
      <c r="A15" s="420"/>
      <c r="B15" s="420"/>
      <c r="C15" s="439"/>
      <c r="D15" s="439"/>
      <c r="E15" s="521"/>
      <c r="F15" s="521"/>
      <c r="G15" s="522"/>
      <c r="H15" s="522"/>
      <c r="I15" s="1433"/>
      <c r="J15" s="521"/>
    </row>
    <row r="16" spans="1:18" s="99" customFormat="1" ht="33.950000000000003" customHeight="1">
      <c r="A16" s="420"/>
      <c r="B16" s="420"/>
      <c r="C16" s="441"/>
      <c r="D16" s="1142" t="s">
        <v>446</v>
      </c>
      <c r="E16" s="751">
        <f>SUM(G16:I16)</f>
        <v>1202</v>
      </c>
      <c r="F16" s="525"/>
      <c r="G16" s="1075">
        <v>1202</v>
      </c>
      <c r="H16" s="966"/>
      <c r="I16" s="1053">
        <v>0</v>
      </c>
      <c r="J16" s="524"/>
    </row>
    <row r="17" spans="1:10" ht="15" customHeight="1">
      <c r="A17" s="420"/>
      <c r="B17" s="420"/>
      <c r="C17" s="1149"/>
      <c r="D17" s="1153"/>
      <c r="E17" s="749"/>
      <c r="F17" s="525"/>
      <c r="G17" s="1092"/>
      <c r="H17" s="1092"/>
      <c r="I17" s="1434"/>
      <c r="J17" s="524"/>
    </row>
    <row r="18" spans="1:10" s="99" customFormat="1" ht="54.75" customHeight="1">
      <c r="A18" s="420"/>
      <c r="B18" s="420"/>
      <c r="C18" s="489"/>
      <c r="D18" s="1142" t="s">
        <v>651</v>
      </c>
      <c r="E18" s="751">
        <f>SUM(G18:I18)</f>
        <v>270</v>
      </c>
      <c r="F18" s="530"/>
      <c r="G18" s="1076">
        <v>270</v>
      </c>
      <c r="H18" s="966"/>
      <c r="I18" s="1435">
        <v>0</v>
      </c>
      <c r="J18" s="524"/>
    </row>
    <row r="19" spans="1:10" ht="15" customHeight="1">
      <c r="A19" s="420"/>
      <c r="B19" s="420"/>
      <c r="C19" s="1152"/>
      <c r="D19" s="1153"/>
      <c r="E19" s="565"/>
      <c r="F19" s="534"/>
      <c r="G19" s="967"/>
      <c r="H19" s="967"/>
      <c r="I19" s="967"/>
      <c r="J19" s="528"/>
    </row>
    <row r="20" spans="1:10" s="99" customFormat="1" ht="33.950000000000003" customHeight="1">
      <c r="A20" s="420"/>
      <c r="B20" s="420"/>
      <c r="C20" s="1505" t="s">
        <v>485</v>
      </c>
      <c r="D20" s="1505"/>
      <c r="E20" s="965">
        <f>SUM(G20:I20)</f>
        <v>32662</v>
      </c>
      <c r="F20" s="526"/>
      <c r="G20" s="962">
        <f>G22+G24+G30+G42+G44+G46+G52+G54+G56</f>
        <v>21099</v>
      </c>
      <c r="H20" s="962"/>
      <c r="I20" s="962">
        <f>I22+I24+I30+I42+I44+I46+I52+I54+I56</f>
        <v>11563</v>
      </c>
      <c r="J20" s="566"/>
    </row>
    <row r="21" spans="1:10" ht="15" customHeight="1">
      <c r="A21" s="420"/>
      <c r="B21" s="420"/>
      <c r="C21" s="1152"/>
      <c r="D21" s="439"/>
      <c r="E21" s="440"/>
      <c r="F21" s="534"/>
      <c r="G21" s="967"/>
      <c r="H21" s="967"/>
      <c r="I21" s="961"/>
      <c r="J21" s="528"/>
    </row>
    <row r="22" spans="1:10" s="105" customFormat="1" ht="33.950000000000003" customHeight="1">
      <c r="A22" s="453"/>
      <c r="B22" s="453"/>
      <c r="C22" s="489"/>
      <c r="D22" s="1439" t="s">
        <v>672</v>
      </c>
      <c r="E22" s="751">
        <f>SUM(G22:I22)</f>
        <v>1441</v>
      </c>
      <c r="F22" s="534"/>
      <c r="G22" s="987">
        <v>1426</v>
      </c>
      <c r="H22" s="966"/>
      <c r="I22" s="987">
        <v>15</v>
      </c>
      <c r="J22" s="528"/>
    </row>
    <row r="23" spans="1:10" ht="15" customHeight="1">
      <c r="A23" s="420"/>
      <c r="B23" s="420"/>
      <c r="C23" s="1152"/>
      <c r="D23" s="445"/>
      <c r="E23" s="749"/>
      <c r="F23" s="534"/>
      <c r="G23" s="967"/>
      <c r="H23" s="967"/>
      <c r="I23" s="967"/>
      <c r="J23" s="528"/>
    </row>
    <row r="24" spans="1:10" s="99" customFormat="1" ht="33.950000000000003" customHeight="1">
      <c r="A24" s="420"/>
      <c r="B24" s="420"/>
      <c r="C24" s="489"/>
      <c r="D24" s="1100" t="s">
        <v>644</v>
      </c>
      <c r="E24" s="767">
        <f>SUM(G24:I24)</f>
        <v>414</v>
      </c>
      <c r="F24" s="528"/>
      <c r="G24" s="963">
        <f>SUM(G26:G28)</f>
        <v>406</v>
      </c>
      <c r="H24" s="964"/>
      <c r="I24" s="963">
        <f>SUM(I26:I28)</f>
        <v>8</v>
      </c>
      <c r="J24" s="750"/>
    </row>
    <row r="25" spans="1:10" ht="15" customHeight="1">
      <c r="A25" s="420"/>
      <c r="B25" s="420"/>
      <c r="C25" s="1152"/>
      <c r="D25" s="445"/>
      <c r="E25" s="440"/>
      <c r="F25" s="534"/>
      <c r="G25" s="967"/>
      <c r="H25" s="967"/>
      <c r="I25" s="967"/>
      <c r="J25" s="528"/>
    </row>
    <row r="26" spans="1:10" s="99" customFormat="1" ht="33.950000000000003" customHeight="1">
      <c r="A26" s="420"/>
      <c r="B26" s="420"/>
      <c r="C26" s="489"/>
      <c r="D26" s="1100" t="s">
        <v>645</v>
      </c>
      <c r="E26" s="749">
        <f>SUM(G26:I26)</f>
        <v>375</v>
      </c>
      <c r="F26" s="534"/>
      <c r="G26" s="988">
        <v>367</v>
      </c>
      <c r="H26" s="966"/>
      <c r="I26" s="988">
        <v>8</v>
      </c>
      <c r="J26" s="528"/>
    </row>
    <row r="27" spans="1:10" ht="15" customHeight="1">
      <c r="A27" s="420"/>
      <c r="B27" s="420"/>
      <c r="C27" s="1152"/>
      <c r="D27" s="446"/>
      <c r="E27" s="440"/>
      <c r="F27" s="534"/>
      <c r="G27" s="769"/>
      <c r="H27" s="769"/>
      <c r="I27" s="769"/>
      <c r="J27" s="528"/>
    </row>
    <row r="28" spans="1:10" s="99" customFormat="1" ht="33.950000000000003" customHeight="1">
      <c r="A28" s="420"/>
      <c r="B28" s="420"/>
      <c r="C28" s="489"/>
      <c r="D28" s="1100" t="s">
        <v>638</v>
      </c>
      <c r="E28" s="749">
        <f>SUM(G28:I28)</f>
        <v>39</v>
      </c>
      <c r="F28" s="534"/>
      <c r="G28" s="989">
        <v>39</v>
      </c>
      <c r="H28" s="966"/>
      <c r="I28" s="989">
        <v>0</v>
      </c>
      <c r="J28" s="528"/>
    </row>
    <row r="29" spans="1:10" ht="15" customHeight="1">
      <c r="A29" s="420"/>
      <c r="B29" s="420"/>
      <c r="C29" s="1152"/>
      <c r="D29" s="445"/>
      <c r="E29" s="440"/>
      <c r="F29" s="534"/>
      <c r="G29" s="769"/>
      <c r="H29" s="769"/>
      <c r="I29" s="769"/>
      <c r="J29" s="528"/>
    </row>
    <row r="30" spans="1:10" s="99" customFormat="1" ht="33.950000000000003" customHeight="1">
      <c r="A30" s="420"/>
      <c r="B30" s="420"/>
      <c r="C30" s="489"/>
      <c r="D30" s="1142" t="s">
        <v>554</v>
      </c>
      <c r="E30" s="749">
        <f>SUM(G30:I30)</f>
        <v>640</v>
      </c>
      <c r="F30" s="534"/>
      <c r="G30" s="990">
        <v>610</v>
      </c>
      <c r="H30" s="966"/>
      <c r="I30" s="990">
        <v>30</v>
      </c>
      <c r="J30" s="528"/>
    </row>
    <row r="31" spans="1:10" s="99" customFormat="1" ht="23.25" customHeight="1" thickBot="1">
      <c r="A31" s="420"/>
      <c r="B31" s="420"/>
      <c r="C31" s="1180"/>
      <c r="D31" s="1167"/>
      <c r="E31" s="1181"/>
      <c r="F31" s="1182"/>
      <c r="G31" s="1183"/>
      <c r="H31" s="1183"/>
      <c r="I31" s="1183"/>
      <c r="J31" s="528"/>
    </row>
    <row r="32" spans="1:10" s="99" customFormat="1" ht="12.95" customHeight="1">
      <c r="A32" s="420"/>
      <c r="B32" s="420"/>
      <c r="C32" s="489"/>
      <c r="D32" s="1142"/>
      <c r="E32" s="749"/>
      <c r="F32" s="534"/>
      <c r="G32" s="966"/>
      <c r="H32" s="966"/>
      <c r="I32" s="743"/>
      <c r="J32" s="528"/>
    </row>
    <row r="33" spans="1:10" ht="27" customHeight="1">
      <c r="A33" s="420"/>
      <c r="B33" s="420"/>
      <c r="C33" s="1494" t="s">
        <v>663</v>
      </c>
      <c r="D33" s="1494"/>
      <c r="E33" s="1494"/>
      <c r="F33" s="1494"/>
      <c r="G33" s="1494"/>
      <c r="H33" s="1494"/>
      <c r="I33" s="1494"/>
      <c r="J33" s="1494"/>
    </row>
    <row r="34" spans="1:10" ht="12.95" customHeight="1" thickBot="1">
      <c r="A34" s="420"/>
      <c r="B34" s="420"/>
      <c r="C34" s="432"/>
      <c r="D34" s="432"/>
      <c r="E34" s="432"/>
      <c r="F34" s="432"/>
      <c r="G34" s="681"/>
      <c r="H34" s="681"/>
      <c r="I34" s="681"/>
      <c r="J34" s="1174"/>
    </row>
    <row r="35" spans="1:10" ht="7.5" customHeight="1">
      <c r="A35" s="420"/>
      <c r="B35" s="420"/>
      <c r="C35" s="1276"/>
      <c r="D35" s="1277"/>
      <c r="E35" s="1277"/>
      <c r="F35" s="1277"/>
      <c r="G35" s="1278"/>
      <c r="H35" s="1278"/>
      <c r="I35" s="1278"/>
      <c r="J35" s="1145"/>
    </row>
    <row r="36" spans="1:10" ht="55.5" customHeight="1">
      <c r="A36" s="420"/>
      <c r="B36" s="420"/>
      <c r="C36" s="1502" t="s">
        <v>548</v>
      </c>
      <c r="D36" s="1502"/>
      <c r="E36" s="1504" t="s">
        <v>549</v>
      </c>
      <c r="F36" s="1504"/>
      <c r="G36" s="1504"/>
      <c r="H36" s="1504"/>
      <c r="I36" s="1504"/>
      <c r="J36" s="1143"/>
    </row>
    <row r="37" spans="1:10" s="83" customFormat="1" ht="7.5" customHeight="1">
      <c r="A37" s="420"/>
      <c r="B37" s="420"/>
      <c r="C37" s="1276"/>
      <c r="D37" s="1276"/>
      <c r="E37" s="1282"/>
      <c r="F37" s="1282"/>
      <c r="G37" s="1283"/>
      <c r="H37" s="1283"/>
      <c r="I37" s="1284"/>
      <c r="J37" s="1173"/>
    </row>
    <row r="38" spans="1:10" s="83" customFormat="1" ht="7.5" customHeight="1">
      <c r="A38" s="420"/>
      <c r="B38" s="420"/>
      <c r="C38" s="1276"/>
      <c r="D38" s="1287"/>
      <c r="E38" s="1288"/>
      <c r="F38" s="1288"/>
      <c r="G38" s="1289"/>
      <c r="H38" s="1289"/>
      <c r="I38" s="1290"/>
      <c r="J38" s="1141"/>
    </row>
    <row r="39" spans="1:10" s="37" customFormat="1" ht="25.5">
      <c r="A39" s="420"/>
      <c r="B39" s="420"/>
      <c r="C39" s="1292"/>
      <c r="D39" s="1292"/>
      <c r="E39" s="1293" t="s">
        <v>478</v>
      </c>
      <c r="F39" s="1249"/>
      <c r="G39" s="1371" t="s">
        <v>577</v>
      </c>
      <c r="H39" s="1290"/>
      <c r="I39" s="1371" t="s">
        <v>578</v>
      </c>
      <c r="J39" s="757"/>
    </row>
    <row r="40" spans="1:10" ht="7.5" customHeight="1" thickBot="1">
      <c r="A40" s="420"/>
      <c r="B40" s="420"/>
      <c r="C40" s="1296"/>
      <c r="D40" s="1296"/>
      <c r="E40" s="1297"/>
      <c r="F40" s="1297"/>
      <c r="G40" s="1297"/>
      <c r="H40" s="1297"/>
      <c r="I40" s="1297"/>
      <c r="J40" s="758"/>
    </row>
    <row r="41" spans="1:10" s="99" customFormat="1" ht="15" customHeight="1">
      <c r="A41" s="420"/>
      <c r="B41" s="420"/>
      <c r="C41" s="489"/>
      <c r="D41" s="1142"/>
      <c r="E41" s="749"/>
      <c r="F41" s="534"/>
      <c r="G41" s="966"/>
      <c r="H41" s="966"/>
      <c r="I41" s="743"/>
      <c r="J41" s="528"/>
    </row>
    <row r="42" spans="1:10" s="99" customFormat="1" ht="33.950000000000003" customHeight="1">
      <c r="A42" s="420"/>
      <c r="B42" s="420"/>
      <c r="C42" s="489"/>
      <c r="D42" s="1142" t="s">
        <v>555</v>
      </c>
      <c r="E42" s="749">
        <f>SUM(G42:I42)</f>
        <v>1842</v>
      </c>
      <c r="F42" s="534"/>
      <c r="G42" s="1077">
        <v>1793</v>
      </c>
      <c r="H42" s="966"/>
      <c r="I42" s="991">
        <v>49</v>
      </c>
      <c r="J42" s="528"/>
    </row>
    <row r="43" spans="1:10" ht="15" customHeight="1">
      <c r="A43" s="420"/>
      <c r="B43" s="420"/>
      <c r="C43" s="1152"/>
      <c r="D43" s="447"/>
      <c r="E43" s="440"/>
      <c r="F43" s="534"/>
      <c r="G43" s="769"/>
      <c r="H43" s="769"/>
      <c r="I43" s="769"/>
      <c r="J43" s="528"/>
    </row>
    <row r="44" spans="1:10" s="99" customFormat="1" ht="33.950000000000003" customHeight="1">
      <c r="A44" s="420"/>
      <c r="B44" s="420"/>
      <c r="C44" s="846"/>
      <c r="D44" s="1438" t="s">
        <v>671</v>
      </c>
      <c r="E44" s="1112">
        <f>SUM(G44:I44)</f>
        <v>469</v>
      </c>
      <c r="F44" s="1113"/>
      <c r="G44" s="1160">
        <v>441</v>
      </c>
      <c r="H44" s="1114"/>
      <c r="I44" s="1160">
        <v>28</v>
      </c>
      <c r="J44" s="531"/>
    </row>
    <row r="45" spans="1:10" ht="15" customHeight="1">
      <c r="A45" s="420"/>
      <c r="B45" s="420"/>
      <c r="C45" s="1152"/>
      <c r="D45" s="448"/>
      <c r="E45" s="440"/>
      <c r="F45" s="534"/>
      <c r="G45" s="569"/>
      <c r="I45" s="569"/>
      <c r="J45" s="528"/>
    </row>
    <row r="46" spans="1:10" s="99" customFormat="1" ht="33.950000000000003" customHeight="1">
      <c r="A46" s="420"/>
      <c r="B46" s="420"/>
      <c r="C46" s="489"/>
      <c r="D46" s="1142" t="s">
        <v>646</v>
      </c>
      <c r="E46" s="767">
        <f>SUM(G46:I46)</f>
        <v>21301</v>
      </c>
      <c r="F46" s="534"/>
      <c r="G46" s="750">
        <f>SUM(G48:G50)</f>
        <v>12287</v>
      </c>
      <c r="H46" s="255"/>
      <c r="I46" s="750">
        <f>SUM(I48:I50)</f>
        <v>9014</v>
      </c>
      <c r="J46" s="750"/>
    </row>
    <row r="47" spans="1:10" ht="15" customHeight="1">
      <c r="A47" s="420"/>
      <c r="B47" s="420"/>
      <c r="C47" s="1152"/>
      <c r="D47" s="448"/>
      <c r="E47" s="440"/>
      <c r="F47" s="534"/>
      <c r="G47" s="569"/>
      <c r="I47" s="569"/>
      <c r="J47" s="528"/>
    </row>
    <row r="48" spans="1:10" s="99" customFormat="1" ht="33.950000000000003" customHeight="1">
      <c r="A48" s="420"/>
      <c r="B48" s="420"/>
      <c r="C48" s="489"/>
      <c r="D48" s="1142" t="s">
        <v>587</v>
      </c>
      <c r="E48" s="749">
        <f>SUM(G48:I48)</f>
        <v>17765</v>
      </c>
      <c r="F48" s="534"/>
      <c r="G48" s="992">
        <v>10071</v>
      </c>
      <c r="H48" s="966"/>
      <c r="I48" s="992">
        <v>7694</v>
      </c>
      <c r="J48" s="528"/>
    </row>
    <row r="49" spans="1:10" ht="15" customHeight="1">
      <c r="A49" s="420"/>
      <c r="B49" s="420"/>
      <c r="C49" s="1152"/>
      <c r="D49" s="447"/>
      <c r="E49" s="440"/>
      <c r="F49" s="534"/>
      <c r="G49" s="769"/>
      <c r="H49" s="769"/>
      <c r="I49" s="769"/>
      <c r="J49" s="528"/>
    </row>
    <row r="50" spans="1:10" s="99" customFormat="1" ht="33.950000000000003" customHeight="1">
      <c r="A50" s="420"/>
      <c r="B50" s="420"/>
      <c r="C50" s="489"/>
      <c r="D50" s="1100" t="s">
        <v>637</v>
      </c>
      <c r="E50" s="749">
        <f>SUM(G50:I50)</f>
        <v>3536</v>
      </c>
      <c r="F50" s="534"/>
      <c r="G50" s="993">
        <v>2216</v>
      </c>
      <c r="H50" s="966"/>
      <c r="I50" s="993">
        <v>1320</v>
      </c>
      <c r="J50" s="528"/>
    </row>
    <row r="51" spans="1:10" ht="15" customHeight="1">
      <c r="A51" s="420"/>
      <c r="B51" s="420"/>
      <c r="C51" s="1152"/>
      <c r="D51" s="449"/>
      <c r="E51" s="440"/>
      <c r="F51" s="534"/>
      <c r="G51" s="769"/>
      <c r="H51" s="769"/>
      <c r="I51" s="769"/>
      <c r="J51" s="528"/>
    </row>
    <row r="52" spans="1:10" s="99" customFormat="1" ht="33.950000000000003" customHeight="1">
      <c r="A52" s="420"/>
      <c r="B52" s="420"/>
      <c r="C52" s="489"/>
      <c r="D52" s="482" t="s">
        <v>579</v>
      </c>
      <c r="E52" s="749">
        <f>SUM(G52:I52)</f>
        <v>441</v>
      </c>
      <c r="F52" s="534"/>
      <c r="G52" s="994">
        <v>404</v>
      </c>
      <c r="H52" s="966"/>
      <c r="I52" s="966">
        <v>37</v>
      </c>
      <c r="J52" s="528"/>
    </row>
    <row r="53" spans="1:10" ht="15" customHeight="1">
      <c r="A53" s="420"/>
      <c r="B53" s="420"/>
      <c r="C53" s="1152"/>
      <c r="D53" s="449"/>
      <c r="E53" s="440"/>
      <c r="F53" s="534"/>
      <c r="G53" s="769"/>
      <c r="H53" s="769"/>
      <c r="I53" s="769"/>
      <c r="J53" s="528"/>
    </row>
    <row r="54" spans="1:10" s="99" customFormat="1" ht="33.950000000000003" customHeight="1">
      <c r="A54" s="420"/>
      <c r="B54" s="420"/>
      <c r="C54" s="489"/>
      <c r="D54" s="482" t="s">
        <v>588</v>
      </c>
      <c r="E54" s="749">
        <f>SUM(G54:I54)</f>
        <v>585</v>
      </c>
      <c r="F54" s="534"/>
      <c r="G54" s="995">
        <v>437</v>
      </c>
      <c r="H54" s="966"/>
      <c r="I54" s="995">
        <v>148</v>
      </c>
      <c r="J54" s="528"/>
    </row>
    <row r="55" spans="1:10" ht="15" customHeight="1">
      <c r="A55" s="420"/>
      <c r="B55" s="420"/>
      <c r="C55" s="1152"/>
      <c r="D55" s="444"/>
      <c r="E55" s="440"/>
      <c r="F55" s="534"/>
      <c r="G55" s="769"/>
      <c r="H55" s="769"/>
      <c r="I55" s="769"/>
      <c r="J55" s="528"/>
    </row>
    <row r="56" spans="1:10" s="99" customFormat="1" ht="33.950000000000003" customHeight="1">
      <c r="A56" s="420"/>
      <c r="B56" s="420"/>
      <c r="C56" s="489"/>
      <c r="D56" s="1437" t="s">
        <v>670</v>
      </c>
      <c r="E56" s="749">
        <f>SUM(G56:I56)</f>
        <v>5529</v>
      </c>
      <c r="F56" s="534"/>
      <c r="G56" s="996">
        <v>3295</v>
      </c>
      <c r="H56" s="966"/>
      <c r="I56" s="996">
        <v>2234</v>
      </c>
      <c r="J56" s="528"/>
    </row>
    <row r="57" spans="1:10" ht="15" customHeight="1">
      <c r="A57" s="420"/>
      <c r="B57" s="420"/>
      <c r="C57" s="1152"/>
      <c r="D57" s="439"/>
      <c r="E57" s="440"/>
      <c r="F57" s="534"/>
      <c r="G57" s="769"/>
      <c r="H57" s="769"/>
      <c r="I57" s="769"/>
      <c r="J57" s="528"/>
    </row>
    <row r="58" spans="1:10" s="99" customFormat="1" ht="33.950000000000003" customHeight="1">
      <c r="A58" s="420"/>
      <c r="B58" s="420"/>
      <c r="C58" s="1505" t="s">
        <v>494</v>
      </c>
      <c r="D58" s="1505"/>
      <c r="E58" s="767">
        <f>SUM(G58:I58)</f>
        <v>671</v>
      </c>
      <c r="F58" s="534"/>
      <c r="G58" s="1102">
        <v>516</v>
      </c>
      <c r="H58" s="1095"/>
      <c r="I58" s="1102">
        <v>155</v>
      </c>
      <c r="J58" s="531"/>
    </row>
    <row r="59" spans="1:10" ht="15" customHeight="1">
      <c r="A59" s="420"/>
      <c r="B59" s="420"/>
      <c r="C59" s="421"/>
      <c r="D59" s="100"/>
      <c r="E59" s="422"/>
      <c r="F59" s="423"/>
      <c r="G59" s="567"/>
      <c r="H59" s="245"/>
      <c r="I59" s="567"/>
      <c r="J59" s="84"/>
    </row>
    <row r="60" spans="1:10" ht="12.75" customHeight="1">
      <c r="A60" s="420"/>
      <c r="B60" s="420"/>
      <c r="C60" s="1144"/>
      <c r="D60" s="1140"/>
      <c r="E60" s="684"/>
      <c r="F60" s="685"/>
      <c r="G60" s="567"/>
      <c r="H60" s="245"/>
      <c r="I60" s="567"/>
      <c r="J60" s="84"/>
    </row>
    <row r="61" spans="1:10">
      <c r="A61" s="420"/>
      <c r="B61" s="420"/>
      <c r="E61" s="424"/>
      <c r="F61" s="424"/>
      <c r="G61" s="1147"/>
      <c r="H61" s="1147"/>
      <c r="I61" s="1147"/>
      <c r="J61" s="424"/>
    </row>
    <row r="62" spans="1:10">
      <c r="A62" s="420"/>
      <c r="B62" s="420"/>
      <c r="C62" s="25"/>
      <c r="D62" s="25"/>
      <c r="E62" s="32"/>
      <c r="F62" s="32"/>
      <c r="G62" s="548"/>
      <c r="H62" s="548"/>
      <c r="I62" s="548"/>
      <c r="J62" s="32"/>
    </row>
    <row r="63" spans="1:10" ht="33.75" customHeight="1" thickBot="1">
      <c r="A63" s="420"/>
      <c r="B63" s="420"/>
      <c r="C63" s="430"/>
      <c r="D63" s="430"/>
      <c r="E63" s="430"/>
      <c r="F63" s="430"/>
      <c r="G63" s="551"/>
      <c r="H63" s="551"/>
      <c r="I63" s="551"/>
      <c r="J63" s="25"/>
    </row>
  </sheetData>
  <mergeCells count="10">
    <mergeCell ref="C33:J33"/>
    <mergeCell ref="C36:D36"/>
    <mergeCell ref="E36:I36"/>
    <mergeCell ref="C58:D58"/>
    <mergeCell ref="C2:I2"/>
    <mergeCell ref="C5:D5"/>
    <mergeCell ref="E5:I5"/>
    <mergeCell ref="C11:D11"/>
    <mergeCell ref="C14:D14"/>
    <mergeCell ref="C20:D20"/>
  </mergeCells>
  <pageMargins left="0" right="0.5" top="0.3" bottom="0.5" header="1.27" footer="1"/>
  <pageSetup paperSize="9" scale="80" firstPageNumber="9" orientation="landscape" useFirstPageNumber="1" r:id="rId1"/>
  <headerFooter scaleWithDoc="0" alignWithMargins="0"/>
  <rowBreaks count="1" manualBreakCount="1">
    <brk id="31" max="14" man="1"/>
  </rowBreak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Y68"/>
  <sheetViews>
    <sheetView view="pageBreakPreview" zoomScale="90" zoomScaleNormal="100" zoomScaleSheetLayoutView="90" workbookViewId="0">
      <selection activeCell="H11" sqref="H11"/>
    </sheetView>
  </sheetViews>
  <sheetFormatPr defaultRowHeight="12.75"/>
  <cols>
    <col min="1" max="1" width="8.5703125" style="491" customWidth="1"/>
    <col min="2" max="2" width="1.42578125" style="491" customWidth="1"/>
    <col min="3" max="3" width="53.28515625" style="491" customWidth="1"/>
    <col min="4" max="4" width="5.7109375" style="491" customWidth="1"/>
    <col min="5" max="5" width="14.28515625" style="491" customWidth="1"/>
    <col min="6" max="6" width="5.7109375" style="491" customWidth="1"/>
    <col min="7" max="7" width="40.7109375" style="490" customWidth="1"/>
    <col min="8" max="8" width="5.7109375" style="490" customWidth="1"/>
    <col min="9" max="9" width="40.7109375" style="490" customWidth="1"/>
    <col min="10" max="10" width="6.140625" style="490" customWidth="1"/>
    <col min="11" max="11" width="6.42578125" style="490" customWidth="1"/>
    <col min="12" max="23" width="9.140625" style="490"/>
    <col min="24" max="16384" width="9.140625" style="495"/>
  </cols>
  <sheetData>
    <row r="1" spans="1:25" ht="12.95" customHeight="1"/>
    <row r="2" spans="1:25" ht="27" customHeight="1">
      <c r="B2" s="984"/>
      <c r="C2" s="1603" t="s">
        <v>664</v>
      </c>
      <c r="D2" s="1603"/>
      <c r="E2" s="1603"/>
      <c r="F2" s="1603"/>
      <c r="G2" s="1603"/>
      <c r="H2" s="1603"/>
      <c r="I2" s="1603"/>
      <c r="J2" s="1151"/>
      <c r="K2" s="984"/>
      <c r="L2" s="984"/>
      <c r="M2" s="984"/>
      <c r="N2" s="984"/>
      <c r="O2" s="984"/>
      <c r="P2" s="984"/>
      <c r="Q2" s="984"/>
      <c r="R2" s="984"/>
      <c r="S2" s="984"/>
    </row>
    <row r="3" spans="1:25" ht="12.95" customHeight="1" thickBot="1">
      <c r="A3" s="1063"/>
      <c r="B3" s="1063"/>
      <c r="C3" s="702"/>
      <c r="D3" s="702"/>
      <c r="E3" s="702"/>
      <c r="F3" s="702"/>
      <c r="G3" s="703"/>
      <c r="H3" s="703"/>
      <c r="I3" s="703"/>
      <c r="J3" s="508"/>
    </row>
    <row r="4" spans="1:25" ht="7.5" customHeight="1">
      <c r="C4" s="1372"/>
      <c r="D4" s="1372"/>
      <c r="E4" s="1372"/>
      <c r="F4" s="1372"/>
      <c r="G4" s="1373"/>
      <c r="H4" s="1373"/>
      <c r="I4" s="1373"/>
    </row>
    <row r="5" spans="1:25" ht="28.5" customHeight="1">
      <c r="A5" s="492"/>
      <c r="B5" s="492"/>
      <c r="C5" s="1374" t="s">
        <v>499</v>
      </c>
      <c r="D5" s="1374"/>
      <c r="E5" s="1375" t="s">
        <v>500</v>
      </c>
      <c r="F5" s="1375"/>
      <c r="G5" s="1605" t="s">
        <v>524</v>
      </c>
      <c r="H5" s="1605"/>
      <c r="I5" s="1606"/>
      <c r="J5" s="1161"/>
      <c r="K5" s="493"/>
    </row>
    <row r="6" spans="1:25" ht="27" customHeight="1" thickBot="1">
      <c r="A6" s="492"/>
      <c r="B6" s="492"/>
      <c r="C6" s="1376"/>
      <c r="D6" s="1376"/>
      <c r="E6" s="1377"/>
      <c r="F6" s="1377"/>
      <c r="G6" s="1378" t="s">
        <v>525</v>
      </c>
      <c r="H6" s="1378"/>
      <c r="I6" s="1378" t="s">
        <v>526</v>
      </c>
      <c r="J6" s="577"/>
      <c r="K6" s="493"/>
    </row>
    <row r="7" spans="1:25" ht="7.5" customHeight="1">
      <c r="A7" s="492"/>
      <c r="B7" s="492"/>
      <c r="C7" s="492"/>
      <c r="D7" s="492"/>
      <c r="E7" s="494"/>
      <c r="F7" s="494"/>
      <c r="G7" s="577"/>
      <c r="H7" s="577"/>
      <c r="I7" s="577"/>
      <c r="J7" s="577"/>
      <c r="K7" s="493"/>
    </row>
    <row r="8" spans="1:25" ht="27" customHeight="1">
      <c r="A8" s="492"/>
      <c r="B8" s="492"/>
      <c r="C8" s="492" t="s">
        <v>478</v>
      </c>
      <c r="D8" s="492"/>
      <c r="E8" s="762">
        <v>34805</v>
      </c>
      <c r="F8" s="667"/>
      <c r="G8" s="762">
        <v>29615</v>
      </c>
      <c r="H8" s="667"/>
      <c r="I8" s="762">
        <v>5190</v>
      </c>
      <c r="J8" s="762"/>
      <c r="K8" s="493"/>
    </row>
    <row r="9" spans="1:25" ht="7.5" customHeight="1" thickBot="1">
      <c r="A9" s="1064"/>
      <c r="B9" s="1064"/>
      <c r="C9" s="706"/>
      <c r="D9" s="706"/>
      <c r="E9" s="704"/>
      <c r="F9" s="704"/>
      <c r="G9" s="705"/>
      <c r="H9" s="705"/>
      <c r="I9" s="705"/>
      <c r="J9" s="536"/>
      <c r="K9" s="493"/>
    </row>
    <row r="10" spans="1:25" ht="24.95" customHeight="1">
      <c r="A10" s="492"/>
      <c r="B10" s="492"/>
      <c r="C10" s="492"/>
      <c r="D10" s="492"/>
      <c r="E10" s="535"/>
      <c r="F10" s="535"/>
      <c r="G10" s="536"/>
      <c r="H10" s="536"/>
      <c r="I10" s="536"/>
      <c r="J10" s="536"/>
      <c r="K10" s="493"/>
    </row>
    <row r="11" spans="1:25" ht="27" customHeight="1">
      <c r="A11" s="492"/>
      <c r="B11" s="492"/>
      <c r="C11" s="492" t="s">
        <v>501</v>
      </c>
      <c r="D11" s="492"/>
      <c r="E11" s="1098">
        <v>83</v>
      </c>
      <c r="F11" s="535"/>
      <c r="G11" s="578">
        <v>69</v>
      </c>
      <c r="H11" s="578"/>
      <c r="I11" s="578">
        <v>14</v>
      </c>
      <c r="J11" s="578"/>
      <c r="K11" s="497"/>
    </row>
    <row r="12" spans="1:25" ht="24.95" customHeight="1">
      <c r="A12" s="492"/>
      <c r="B12" s="492"/>
      <c r="C12" s="492"/>
      <c r="D12" s="492"/>
      <c r="E12" s="1098"/>
      <c r="F12" s="535"/>
      <c r="G12" s="579"/>
      <c r="H12" s="579"/>
      <c r="I12" s="579"/>
      <c r="J12" s="579"/>
      <c r="K12" s="497"/>
    </row>
    <row r="13" spans="1:25" ht="27" customHeight="1">
      <c r="A13" s="492"/>
      <c r="B13" s="492"/>
      <c r="C13" s="492" t="s">
        <v>649</v>
      </c>
      <c r="D13" s="492"/>
      <c r="E13" s="1098">
        <v>876</v>
      </c>
      <c r="F13" s="1207"/>
      <c r="G13" s="1208">
        <v>645</v>
      </c>
      <c r="H13" s="1208"/>
      <c r="I13" s="1208">
        <v>231</v>
      </c>
      <c r="J13" s="658"/>
      <c r="K13" s="497"/>
    </row>
    <row r="14" spans="1:25" ht="24.95" customHeight="1">
      <c r="A14" s="498"/>
      <c r="B14" s="498"/>
      <c r="C14" s="498"/>
      <c r="D14" s="498"/>
      <c r="E14" s="1098"/>
      <c r="F14" s="535"/>
      <c r="G14" s="579"/>
      <c r="H14" s="579"/>
      <c r="I14" s="579"/>
      <c r="J14" s="654"/>
      <c r="K14" s="653"/>
      <c r="L14" s="651"/>
      <c r="M14" s="651"/>
      <c r="N14" s="651"/>
      <c r="Q14" s="1206"/>
    </row>
    <row r="15" spans="1:25" ht="27" customHeight="1">
      <c r="A15" s="499"/>
      <c r="B15" s="499"/>
      <c r="C15" s="499" t="s">
        <v>502</v>
      </c>
      <c r="D15" s="499"/>
      <c r="E15" s="1098">
        <v>1731</v>
      </c>
      <c r="F15" s="535"/>
      <c r="G15" s="1208">
        <v>1208</v>
      </c>
      <c r="H15" s="1208"/>
      <c r="I15" s="1208">
        <v>523</v>
      </c>
      <c r="J15" s="658"/>
      <c r="K15" s="497"/>
    </row>
    <row r="16" spans="1:25" s="490" customFormat="1" ht="24.95" customHeight="1">
      <c r="A16" s="498"/>
      <c r="B16" s="498"/>
      <c r="C16" s="498"/>
      <c r="D16" s="498"/>
      <c r="E16" s="1098"/>
      <c r="F16" s="535"/>
      <c r="G16" s="579"/>
      <c r="H16" s="579"/>
      <c r="I16" s="579"/>
      <c r="J16" s="579"/>
      <c r="K16" s="497"/>
      <c r="W16" s="490">
        <v>0</v>
      </c>
      <c r="X16" s="490">
        <v>0</v>
      </c>
      <c r="Y16" s="490">
        <v>0</v>
      </c>
    </row>
    <row r="17" spans="1:25" s="490" customFormat="1" ht="27" customHeight="1">
      <c r="A17" s="492"/>
      <c r="B17" s="492"/>
      <c r="C17" s="492" t="s">
        <v>503</v>
      </c>
      <c r="D17" s="492"/>
      <c r="E17" s="1098">
        <v>1049</v>
      </c>
      <c r="F17" s="1209"/>
      <c r="G17" s="578">
        <v>660</v>
      </c>
      <c r="H17" s="578"/>
      <c r="I17" s="578">
        <v>389</v>
      </c>
      <c r="J17" s="578"/>
      <c r="K17" s="497"/>
    </row>
    <row r="18" spans="1:25" s="490" customFormat="1" ht="24.95" customHeight="1">
      <c r="A18" s="492"/>
      <c r="B18" s="492"/>
      <c r="C18" s="492"/>
      <c r="D18" s="492"/>
      <c r="E18" s="1098"/>
      <c r="F18" s="1209"/>
      <c r="G18" s="579"/>
      <c r="H18" s="579"/>
      <c r="I18" s="579"/>
      <c r="J18" s="579"/>
      <c r="K18" s="497"/>
    </row>
    <row r="19" spans="1:25" s="490" customFormat="1" ht="27" customHeight="1">
      <c r="A19" s="492"/>
      <c r="B19" s="492"/>
      <c r="C19" s="492" t="s">
        <v>504</v>
      </c>
      <c r="D19" s="492"/>
      <c r="E19" s="1098">
        <v>2297</v>
      </c>
      <c r="F19" s="1210"/>
      <c r="G19" s="1208">
        <v>1996</v>
      </c>
      <c r="H19" s="1208"/>
      <c r="I19" s="1208">
        <v>301</v>
      </c>
      <c r="J19" s="658"/>
      <c r="K19" s="497"/>
    </row>
    <row r="20" spans="1:25" s="490" customFormat="1" ht="24.95" customHeight="1">
      <c r="A20" s="500"/>
      <c r="B20" s="500"/>
      <c r="C20" s="500"/>
      <c r="D20" s="500"/>
      <c r="E20" s="1098"/>
      <c r="F20" s="1209"/>
      <c r="K20" s="497"/>
    </row>
    <row r="21" spans="1:25" s="490" customFormat="1" ht="27" customHeight="1">
      <c r="A21" s="492"/>
      <c r="B21" s="492"/>
      <c r="C21" s="492" t="s">
        <v>505</v>
      </c>
      <c r="D21" s="492"/>
      <c r="E21" s="1098">
        <v>11493</v>
      </c>
      <c r="F21" s="535"/>
      <c r="G21" s="1070">
        <v>9587</v>
      </c>
      <c r="H21" s="578"/>
      <c r="I21" s="1070">
        <v>1906</v>
      </c>
      <c r="J21" s="1070"/>
      <c r="K21" s="497"/>
    </row>
    <row r="22" spans="1:25" s="490" customFormat="1" ht="24.95" customHeight="1">
      <c r="A22" s="492"/>
      <c r="B22" s="492"/>
      <c r="C22" s="492"/>
      <c r="D22" s="492"/>
      <c r="E22" s="1098"/>
      <c r="F22" s="535"/>
      <c r="K22" s="497"/>
      <c r="W22" s="490">
        <v>0</v>
      </c>
      <c r="Y22" s="490">
        <v>0</v>
      </c>
    </row>
    <row r="23" spans="1:25" s="490" customFormat="1" ht="27" customHeight="1">
      <c r="A23" s="492"/>
      <c r="B23" s="492"/>
      <c r="C23" s="492" t="s">
        <v>506</v>
      </c>
      <c r="D23" s="492"/>
      <c r="E23" s="1098">
        <v>17276</v>
      </c>
      <c r="F23" s="535"/>
      <c r="G23" s="1127">
        <v>15450</v>
      </c>
      <c r="H23" s="1128"/>
      <c r="I23" s="1127">
        <v>1826</v>
      </c>
      <c r="J23" s="1127"/>
      <c r="K23" s="497"/>
    </row>
    <row r="24" spans="1:25" s="490" customFormat="1" ht="27" customHeight="1">
      <c r="A24" s="492"/>
      <c r="B24" s="492"/>
      <c r="C24" s="492"/>
      <c r="D24" s="492"/>
      <c r="E24" s="1098"/>
      <c r="F24" s="537"/>
      <c r="G24" s="1127"/>
      <c r="H24" s="1128"/>
      <c r="I24" s="1127"/>
      <c r="J24" s="1127"/>
      <c r="K24" s="497"/>
    </row>
    <row r="25" spans="1:25" s="490" customFormat="1" ht="27" customHeight="1">
      <c r="A25" s="492"/>
      <c r="B25" s="492"/>
      <c r="C25" s="492"/>
      <c r="D25" s="492"/>
      <c r="E25" s="1098"/>
      <c r="F25" s="537"/>
      <c r="G25" s="1127"/>
      <c r="H25" s="1128"/>
      <c r="I25" s="1127"/>
      <c r="J25" s="1127"/>
      <c r="K25" s="497"/>
    </row>
    <row r="26" spans="1:25" s="490" customFormat="1" ht="27" customHeight="1">
      <c r="A26" s="492"/>
      <c r="B26" s="492"/>
      <c r="C26" s="492"/>
      <c r="D26" s="492"/>
      <c r="E26" s="1098"/>
      <c r="F26" s="537"/>
      <c r="G26" s="1127"/>
      <c r="H26" s="1128"/>
      <c r="I26" s="1127"/>
      <c r="J26" s="1127"/>
      <c r="K26" s="497"/>
    </row>
    <row r="27" spans="1:25" s="490" customFormat="1" ht="27" customHeight="1">
      <c r="A27" s="492"/>
      <c r="B27" s="492"/>
      <c r="C27" s="492"/>
      <c r="D27" s="492"/>
      <c r="E27" s="1098"/>
      <c r="F27" s="537"/>
      <c r="G27" s="1127"/>
      <c r="H27" s="1128"/>
      <c r="I27" s="1127"/>
      <c r="J27" s="1127"/>
      <c r="K27" s="497"/>
    </row>
    <row r="28" spans="1:25" s="490" customFormat="1" ht="27" customHeight="1">
      <c r="A28" s="492"/>
      <c r="B28" s="492"/>
      <c r="C28" s="492"/>
      <c r="D28" s="492"/>
      <c r="E28" s="1098"/>
      <c r="F28" s="537"/>
      <c r="G28" s="1127"/>
      <c r="H28" s="1128"/>
      <c r="I28" s="1127"/>
      <c r="J28" s="1127"/>
      <c r="K28" s="497"/>
    </row>
    <row r="29" spans="1:25" s="490" customFormat="1" ht="24.95" customHeight="1" thickBot="1">
      <c r="A29" s="492"/>
      <c r="B29" s="492"/>
      <c r="C29" s="1099"/>
      <c r="D29" s="1099"/>
      <c r="E29" s="1129"/>
      <c r="F29" s="1130"/>
      <c r="G29" s="1131"/>
      <c r="H29" s="1131"/>
      <c r="I29" s="1131"/>
      <c r="J29" s="1128"/>
      <c r="K29" s="497"/>
    </row>
    <row r="30" spans="1:25" s="490" customFormat="1">
      <c r="A30" s="492"/>
      <c r="B30" s="492"/>
      <c r="C30" s="492"/>
      <c r="D30" s="492"/>
      <c r="E30" s="496"/>
      <c r="F30" s="496"/>
      <c r="G30" s="580"/>
      <c r="H30" s="580"/>
      <c r="I30" s="580"/>
      <c r="J30" s="580"/>
      <c r="K30" s="497"/>
    </row>
    <row r="31" spans="1:25" s="490" customFormat="1">
      <c r="A31" s="501"/>
      <c r="B31" s="501"/>
      <c r="C31" s="501"/>
      <c r="D31" s="501"/>
      <c r="E31" s="502"/>
      <c r="F31" s="502"/>
      <c r="G31" s="580"/>
      <c r="H31" s="580"/>
      <c r="I31" s="580"/>
      <c r="J31" s="580"/>
      <c r="K31" s="497"/>
      <c r="W31" s="490">
        <v>0</v>
      </c>
      <c r="Y31" s="490">
        <v>0</v>
      </c>
    </row>
    <row r="32" spans="1:25" s="490" customFormat="1">
      <c r="A32" s="491"/>
      <c r="B32" s="491"/>
      <c r="C32" s="491"/>
      <c r="D32" s="491"/>
      <c r="E32" s="491"/>
      <c r="F32" s="491"/>
      <c r="G32" s="581"/>
      <c r="H32" s="581"/>
      <c r="I32" s="581"/>
      <c r="J32" s="581"/>
      <c r="K32" s="503"/>
    </row>
    <row r="33" spans="7:25">
      <c r="G33" s="582"/>
      <c r="H33" s="582"/>
      <c r="I33" s="582"/>
      <c r="J33" s="582"/>
      <c r="K33" s="504"/>
      <c r="W33" s="490">
        <v>0</v>
      </c>
      <c r="Y33" s="495">
        <v>0</v>
      </c>
    </row>
    <row r="35" spans="7:25" s="505" customFormat="1">
      <c r="G35" s="490"/>
      <c r="H35" s="490"/>
      <c r="I35" s="490"/>
      <c r="J35" s="490"/>
      <c r="K35" s="506"/>
      <c r="L35" s="507"/>
      <c r="M35" s="507"/>
      <c r="N35" s="507"/>
      <c r="O35" s="507"/>
      <c r="P35" s="507"/>
      <c r="Q35" s="507"/>
      <c r="R35" s="507"/>
      <c r="S35" s="507"/>
      <c r="T35" s="507"/>
      <c r="U35" s="507"/>
      <c r="V35" s="507"/>
      <c r="W35" s="507"/>
    </row>
    <row r="36" spans="7:25" s="505" customFormat="1">
      <c r="G36" s="490"/>
      <c r="H36" s="490"/>
      <c r="I36" s="490"/>
      <c r="J36" s="490"/>
      <c r="K36" s="490"/>
      <c r="L36" s="507"/>
      <c r="M36" s="507"/>
      <c r="N36" s="507"/>
      <c r="O36" s="507"/>
      <c r="P36" s="507"/>
      <c r="Q36" s="507"/>
      <c r="R36" s="507"/>
      <c r="S36" s="507"/>
      <c r="T36" s="507"/>
      <c r="U36" s="507"/>
      <c r="V36" s="507"/>
      <c r="W36" s="507"/>
    </row>
    <row r="37" spans="7:25" s="505" customFormat="1">
      <c r="G37" s="490"/>
      <c r="H37" s="490"/>
      <c r="I37" s="490"/>
      <c r="J37" s="490"/>
      <c r="K37" s="490"/>
      <c r="L37" s="507"/>
      <c r="M37" s="507"/>
      <c r="N37" s="507"/>
      <c r="O37" s="507"/>
      <c r="P37" s="507"/>
      <c r="Q37" s="507"/>
      <c r="R37" s="507"/>
      <c r="S37" s="507"/>
      <c r="T37" s="507"/>
      <c r="U37" s="507"/>
      <c r="V37" s="507"/>
      <c r="W37" s="507"/>
    </row>
    <row r="38" spans="7:25">
      <c r="G38" s="508"/>
      <c r="H38" s="508"/>
      <c r="I38" s="508"/>
      <c r="J38" s="508"/>
      <c r="K38" s="508"/>
      <c r="W38" s="490">
        <v>0</v>
      </c>
      <c r="X38" s="495">
        <v>0</v>
      </c>
      <c r="Y38" s="495">
        <v>0</v>
      </c>
    </row>
    <row r="39" spans="7:25">
      <c r="G39" s="508"/>
      <c r="H39" s="508"/>
      <c r="I39" s="508"/>
      <c r="J39" s="508"/>
      <c r="K39" s="508"/>
    </row>
    <row r="40" spans="7:25">
      <c r="G40" s="508"/>
      <c r="H40" s="508"/>
      <c r="I40" s="508"/>
      <c r="J40" s="508"/>
      <c r="K40" s="508"/>
      <c r="W40" s="490">
        <v>0</v>
      </c>
      <c r="X40" s="495">
        <v>0</v>
      </c>
      <c r="Y40" s="495">
        <v>0</v>
      </c>
    </row>
    <row r="41" spans="7:25">
      <c r="G41" s="508"/>
      <c r="H41" s="508"/>
      <c r="I41" s="508"/>
      <c r="J41" s="508"/>
      <c r="K41" s="508"/>
    </row>
    <row r="42" spans="7:25">
      <c r="G42" s="649"/>
      <c r="H42" s="508"/>
      <c r="I42" s="508"/>
      <c r="J42" s="508"/>
      <c r="K42" s="508"/>
      <c r="Q42" s="1604"/>
      <c r="W42" s="490">
        <v>0</v>
      </c>
      <c r="X42" s="495">
        <v>0</v>
      </c>
      <c r="Y42" s="495">
        <v>0</v>
      </c>
    </row>
    <row r="43" spans="7:25">
      <c r="G43" s="649"/>
      <c r="H43" s="508"/>
      <c r="I43" s="508"/>
      <c r="J43" s="508"/>
      <c r="K43" s="508"/>
      <c r="Q43" s="1604"/>
    </row>
    <row r="44" spans="7:25">
      <c r="G44" s="508"/>
      <c r="H44" s="508"/>
      <c r="I44" s="508"/>
      <c r="J44" s="508"/>
      <c r="K44" s="508"/>
      <c r="W44" s="490">
        <v>0</v>
      </c>
      <c r="X44" s="495">
        <v>0</v>
      </c>
      <c r="Y44" s="495">
        <v>0</v>
      </c>
    </row>
    <row r="45" spans="7:25">
      <c r="K45" s="648"/>
      <c r="L45" s="648"/>
      <c r="M45" s="648"/>
      <c r="N45" s="648"/>
    </row>
    <row r="46" spans="7:25">
      <c r="K46" s="648"/>
      <c r="L46" s="648"/>
      <c r="M46" s="648"/>
      <c r="N46" s="648"/>
    </row>
    <row r="47" spans="7:25">
      <c r="K47" s="648"/>
      <c r="L47" s="648"/>
      <c r="M47" s="648"/>
      <c r="N47" s="648"/>
    </row>
    <row r="48" spans="7:25">
      <c r="K48" s="648"/>
      <c r="L48" s="648"/>
      <c r="M48" s="648"/>
      <c r="N48" s="648"/>
    </row>
    <row r="49" spans="1:25">
      <c r="K49" s="648"/>
      <c r="L49" s="648"/>
      <c r="M49" s="648"/>
      <c r="N49" s="648"/>
    </row>
    <row r="50" spans="1:25">
      <c r="K50" s="648"/>
      <c r="L50" s="648"/>
      <c r="M50" s="648"/>
      <c r="N50" s="648"/>
      <c r="W50" s="490">
        <v>0</v>
      </c>
      <c r="Y50" s="495">
        <v>0</v>
      </c>
    </row>
    <row r="51" spans="1:25">
      <c r="K51" s="648"/>
      <c r="L51" s="648"/>
      <c r="M51" s="648"/>
      <c r="N51" s="648"/>
    </row>
    <row r="52" spans="1:25">
      <c r="K52" s="648"/>
      <c r="L52" s="648"/>
      <c r="M52" s="648"/>
      <c r="N52" s="648"/>
    </row>
    <row r="53" spans="1:25" s="490" customFormat="1">
      <c r="A53" s="509"/>
      <c r="B53" s="509"/>
      <c r="C53" s="509"/>
      <c r="D53" s="509"/>
      <c r="E53" s="510"/>
      <c r="F53" s="510"/>
      <c r="K53" s="648"/>
      <c r="L53" s="648"/>
      <c r="M53" s="648"/>
      <c r="N53" s="648"/>
    </row>
    <row r="54" spans="1:25" s="490" customFormat="1">
      <c r="A54" s="509"/>
      <c r="B54" s="509"/>
      <c r="C54" s="509"/>
      <c r="D54" s="509"/>
      <c r="E54" s="510"/>
      <c r="F54" s="510"/>
      <c r="K54" s="648"/>
      <c r="L54" s="648"/>
      <c r="M54" s="648"/>
      <c r="N54" s="648"/>
    </row>
    <row r="55" spans="1:25" s="490" customFormat="1">
      <c r="A55" s="511"/>
      <c r="B55" s="511"/>
      <c r="C55" s="511"/>
      <c r="D55" s="511"/>
      <c r="E55" s="510"/>
      <c r="F55" s="510"/>
      <c r="K55" s="648"/>
      <c r="L55" s="648"/>
      <c r="M55" s="648"/>
      <c r="N55" s="648"/>
    </row>
    <row r="56" spans="1:25" s="490" customFormat="1">
      <c r="A56" s="509"/>
      <c r="B56" s="509"/>
      <c r="C56" s="509"/>
      <c r="D56" s="509"/>
      <c r="E56" s="510"/>
      <c r="F56" s="510"/>
      <c r="K56" s="648"/>
      <c r="L56" s="648"/>
      <c r="M56" s="648"/>
      <c r="N56" s="648"/>
    </row>
    <row r="57" spans="1:25" s="490" customFormat="1">
      <c r="A57" s="512"/>
      <c r="B57" s="512"/>
      <c r="C57" s="512"/>
      <c r="D57" s="512"/>
      <c r="E57" s="510"/>
      <c r="F57" s="510"/>
      <c r="K57" s="648"/>
      <c r="L57" s="648"/>
      <c r="M57" s="648"/>
      <c r="N57" s="648"/>
    </row>
    <row r="58" spans="1:25" s="490" customFormat="1">
      <c r="A58" s="509"/>
      <c r="B58" s="509"/>
      <c r="C58" s="509"/>
      <c r="D58" s="509"/>
      <c r="E58" s="510"/>
      <c r="F58" s="510"/>
      <c r="K58" s="648"/>
      <c r="L58" s="648"/>
      <c r="M58" s="648"/>
      <c r="N58" s="648"/>
    </row>
    <row r="59" spans="1:25" s="490" customFormat="1">
      <c r="A59" s="513"/>
      <c r="B59" s="513"/>
      <c r="C59" s="513"/>
      <c r="D59" s="513"/>
      <c r="E59" s="510"/>
      <c r="F59" s="510"/>
      <c r="W59" s="490">
        <v>0</v>
      </c>
      <c r="Y59" s="490">
        <v>0</v>
      </c>
    </row>
    <row r="60" spans="1:25" s="490" customFormat="1">
      <c r="A60" s="514"/>
      <c r="B60" s="514"/>
      <c r="C60" s="514"/>
      <c r="D60" s="514"/>
      <c r="E60" s="510"/>
      <c r="F60" s="510"/>
    </row>
    <row r="61" spans="1:25" s="490" customFormat="1">
      <c r="A61" s="515"/>
      <c r="B61" s="515"/>
      <c r="C61" s="515"/>
      <c r="D61" s="515"/>
      <c r="E61" s="516"/>
      <c r="F61" s="516"/>
      <c r="G61" s="508"/>
      <c r="H61" s="508"/>
      <c r="I61" s="508"/>
      <c r="J61" s="508"/>
      <c r="K61" s="508"/>
      <c r="W61" s="490">
        <v>0</v>
      </c>
      <c r="X61" s="490">
        <v>0</v>
      </c>
      <c r="Y61" s="490">
        <v>0</v>
      </c>
    </row>
    <row r="63" spans="1:25">
      <c r="W63" s="490">
        <v>0</v>
      </c>
      <c r="Y63" s="495">
        <v>0</v>
      </c>
    </row>
    <row r="66" spans="23:25">
      <c r="W66" s="490">
        <v>0</v>
      </c>
      <c r="Y66" s="495">
        <v>0</v>
      </c>
    </row>
    <row r="67" spans="23:25">
      <c r="W67" s="490">
        <v>0</v>
      </c>
      <c r="Y67" s="495">
        <v>0</v>
      </c>
    </row>
    <row r="68" spans="23:25">
      <c r="W68" s="490">
        <v>0</v>
      </c>
      <c r="X68" s="495">
        <v>0</v>
      </c>
      <c r="Y68" s="495">
        <v>0</v>
      </c>
    </row>
  </sheetData>
  <mergeCells count="3">
    <mergeCell ref="C2:I2"/>
    <mergeCell ref="Q42:Q43"/>
    <mergeCell ref="G5:I5"/>
  </mergeCells>
  <pageMargins left="0" right="0.5" top="0.3" bottom="0.5" header="1.27" footer="1"/>
  <pageSetup paperSize="9" scale="80" firstPageNumber="22" orientation="landscape" useFirstPageNumber="1" r:id="rId1"/>
  <headerFooter scaleWithDoc="0" alignWithMargins="0"/>
  <rowBreaks count="1" manualBreakCount="1">
    <brk id="29" max="5" man="1"/>
  </rowBreaks>
  <drawing r:id="rId2"/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S36"/>
  <sheetViews>
    <sheetView view="pageBreakPreview" zoomScaleNormal="100" zoomScaleSheetLayoutView="100" workbookViewId="0">
      <selection activeCell="S13" sqref="S13"/>
    </sheetView>
  </sheetViews>
  <sheetFormatPr defaultColWidth="3.7109375" defaultRowHeight="12.75"/>
  <cols>
    <col min="1" max="1" width="8.5703125" style="439" customWidth="1"/>
    <col min="2" max="3" width="1.7109375" style="439" customWidth="1"/>
    <col min="4" max="4" width="42.7109375" style="439" customWidth="1"/>
    <col min="5" max="5" width="20.7109375" style="439" customWidth="1"/>
    <col min="6" max="7" width="5.7109375" style="439" customWidth="1"/>
    <col min="8" max="8" width="20.7109375" style="476" customWidth="1"/>
    <col min="9" max="10" width="5.7109375" style="476" customWidth="1"/>
    <col min="11" max="11" width="20.7109375" style="476" customWidth="1"/>
    <col min="12" max="12" width="5.7109375" style="765" customWidth="1"/>
    <col min="13" max="13" width="5.7109375" style="439" customWidth="1"/>
    <col min="14" max="14" width="20.7109375" style="439" customWidth="1"/>
    <col min="15" max="17" width="3.7109375" style="439"/>
    <col min="18" max="18" width="15.28515625" style="439" bestFit="1" customWidth="1"/>
    <col min="19" max="19" width="14" style="439" bestFit="1" customWidth="1"/>
    <col min="20" max="16384" width="3.7109375" style="439"/>
  </cols>
  <sheetData>
    <row r="1" spans="1:19" ht="12.95" customHeight="1">
      <c r="A1" s="483"/>
      <c r="B1" s="483"/>
    </row>
    <row r="2" spans="1:19" ht="27" customHeight="1">
      <c r="A2" s="763"/>
      <c r="B2" s="763"/>
      <c r="C2" s="1610" t="s">
        <v>665</v>
      </c>
      <c r="D2" s="1610"/>
      <c r="E2" s="1610"/>
      <c r="F2" s="1610"/>
      <c r="G2" s="1610"/>
      <c r="H2" s="1610"/>
      <c r="I2" s="1610"/>
      <c r="J2" s="1610"/>
      <c r="K2" s="1610"/>
      <c r="L2" s="1610"/>
      <c r="M2" s="1610"/>
      <c r="N2" s="1610"/>
      <c r="O2" s="763"/>
      <c r="P2" s="763"/>
      <c r="Q2" s="763"/>
    </row>
    <row r="3" spans="1:19" ht="12.95" customHeight="1" thickBot="1">
      <c r="A3" s="483"/>
      <c r="B3" s="483"/>
      <c r="C3" s="707"/>
      <c r="D3" s="707"/>
      <c r="E3" s="707"/>
      <c r="F3" s="707"/>
      <c r="G3" s="707"/>
      <c r="H3" s="707"/>
      <c r="I3" s="707"/>
      <c r="J3" s="707"/>
      <c r="K3" s="707"/>
      <c r="L3" s="707"/>
      <c r="M3" s="707"/>
      <c r="N3" s="707"/>
    </row>
    <row r="4" spans="1:19" ht="7.5" customHeight="1">
      <c r="A4" s="483"/>
      <c r="B4" s="483"/>
      <c r="C4" s="1379"/>
      <c r="D4" s="1380"/>
      <c r="E4" s="1380"/>
      <c r="F4" s="1380"/>
      <c r="G4" s="1380"/>
      <c r="H4" s="1380"/>
      <c r="I4" s="1380"/>
      <c r="J4" s="1380"/>
      <c r="K4" s="1380"/>
      <c r="L4" s="1380"/>
      <c r="M4" s="1380"/>
      <c r="N4" s="1356"/>
    </row>
    <row r="5" spans="1:19" ht="54" customHeight="1">
      <c r="A5" s="483"/>
      <c r="B5" s="483"/>
      <c r="C5" s="1609" t="s">
        <v>581</v>
      </c>
      <c r="D5" s="1609"/>
      <c r="E5" s="1608" t="s">
        <v>582</v>
      </c>
      <c r="F5" s="1608"/>
      <c r="G5" s="1608"/>
      <c r="H5" s="1608"/>
      <c r="I5" s="1608"/>
      <c r="J5" s="1608"/>
      <c r="K5" s="1608"/>
      <c r="L5" s="1608"/>
      <c r="M5" s="1608"/>
      <c r="N5" s="1262" t="s">
        <v>583</v>
      </c>
    </row>
    <row r="6" spans="1:19" s="465" customFormat="1" ht="7.5" customHeight="1">
      <c r="A6" s="483"/>
      <c r="B6" s="483"/>
      <c r="C6" s="1379"/>
      <c r="D6" s="1379"/>
      <c r="E6" s="1381"/>
      <c r="F6" s="1381"/>
      <c r="G6" s="1381"/>
      <c r="H6" s="1382"/>
      <c r="I6" s="1382"/>
      <c r="J6" s="1382"/>
      <c r="K6" s="1383"/>
      <c r="L6" s="1383"/>
      <c r="M6" s="1383"/>
      <c r="N6" s="1384"/>
    </row>
    <row r="7" spans="1:19" s="465" customFormat="1" ht="7.5" customHeight="1">
      <c r="A7" s="483"/>
      <c r="B7" s="483"/>
      <c r="C7" s="1379"/>
      <c r="D7" s="1385"/>
      <c r="E7" s="1360"/>
      <c r="F7" s="1360"/>
      <c r="G7" s="1360"/>
      <c r="H7" s="1386"/>
      <c r="I7" s="1386"/>
      <c r="J7" s="1386"/>
      <c r="K7" s="1387"/>
      <c r="L7" s="1387"/>
      <c r="M7" s="1387"/>
      <c r="N7" s="1384"/>
    </row>
    <row r="8" spans="1:19" s="477" customFormat="1" ht="27" customHeight="1">
      <c r="A8" s="483"/>
      <c r="B8" s="483"/>
      <c r="C8" s="1388"/>
      <c r="D8" s="1388"/>
      <c r="E8" s="1389" t="s">
        <v>478</v>
      </c>
      <c r="F8" s="1361"/>
      <c r="G8" s="1361"/>
      <c r="H8" s="1389" t="s">
        <v>551</v>
      </c>
      <c r="I8" s="1387"/>
      <c r="J8" s="1387"/>
      <c r="K8" s="1389" t="s">
        <v>552</v>
      </c>
      <c r="L8" s="1390"/>
      <c r="M8" s="1348"/>
      <c r="N8" s="1391" t="s">
        <v>28</v>
      </c>
    </row>
    <row r="9" spans="1:19" ht="7.5" customHeight="1" thickBot="1">
      <c r="A9" s="483"/>
      <c r="B9" s="483"/>
      <c r="C9" s="1392"/>
      <c r="D9" s="1392"/>
      <c r="E9" s="1393"/>
      <c r="F9" s="1393"/>
      <c r="G9" s="1393"/>
      <c r="H9" s="1394"/>
      <c r="I9" s="1394"/>
      <c r="J9" s="1394"/>
      <c r="K9" s="1394"/>
      <c r="L9" s="1394"/>
      <c r="M9" s="1393"/>
      <c r="N9" s="1395"/>
    </row>
    <row r="10" spans="1:19" ht="7.5" customHeight="1">
      <c r="A10" s="483"/>
      <c r="B10" s="483"/>
      <c r="C10" s="484"/>
      <c r="D10" s="484"/>
      <c r="E10" s="1163"/>
      <c r="F10" s="1163"/>
      <c r="G10" s="1163"/>
      <c r="H10" s="1164"/>
      <c r="I10" s="1164"/>
      <c r="J10" s="1164"/>
      <c r="K10" s="1165"/>
      <c r="L10" s="1165"/>
      <c r="M10" s="1163"/>
      <c r="N10" s="1166"/>
    </row>
    <row r="11" spans="1:19" s="485" customFormat="1" ht="27" customHeight="1">
      <c r="A11" s="483"/>
      <c r="B11" s="483"/>
      <c r="C11" s="1607" t="s">
        <v>507</v>
      </c>
      <c r="D11" s="1607"/>
      <c r="E11" s="1162">
        <f>SUM(E14:E18)</f>
        <v>32662</v>
      </c>
      <c r="F11" s="1162"/>
      <c r="G11" s="1162"/>
      <c r="H11" s="1162">
        <f>SUM(H14:H18)</f>
        <v>27760</v>
      </c>
      <c r="I11" s="1162"/>
      <c r="J11" s="1162"/>
      <c r="K11" s="1162">
        <f>SUM(K14:K18)</f>
        <v>4902</v>
      </c>
      <c r="L11" s="1162"/>
      <c r="M11" s="1162"/>
      <c r="N11" s="1162">
        <f>SUM(N14:N18)</f>
        <v>720255.7649999999</v>
      </c>
    </row>
    <row r="12" spans="1:19" s="485" customFormat="1" ht="7.5" customHeight="1" thickBot="1">
      <c r="A12" s="483"/>
      <c r="B12" s="483"/>
      <c r="C12" s="1167"/>
      <c r="D12" s="1167"/>
      <c r="E12" s="1168"/>
      <c r="F12" s="1168"/>
      <c r="G12" s="1168"/>
      <c r="H12" s="1168"/>
      <c r="I12" s="1168"/>
      <c r="J12" s="1168"/>
      <c r="K12" s="1168"/>
      <c r="L12" s="1168"/>
      <c r="M12" s="1168"/>
      <c r="N12" s="1168"/>
    </row>
    <row r="13" spans="1:19" ht="50.1" customHeight="1">
      <c r="A13" s="483"/>
      <c r="B13" s="483"/>
      <c r="E13" s="517"/>
      <c r="F13" s="518"/>
      <c r="G13" s="518"/>
      <c r="H13" s="517"/>
      <c r="I13" s="517"/>
      <c r="J13" s="517"/>
      <c r="K13" s="519"/>
      <c r="L13" s="519"/>
      <c r="M13" s="520"/>
      <c r="N13" s="520"/>
    </row>
    <row r="14" spans="1:19" s="441" customFormat="1" ht="50.1" customHeight="1">
      <c r="A14" s="483"/>
      <c r="B14" s="483"/>
      <c r="D14" s="879" t="s">
        <v>522</v>
      </c>
      <c r="E14" s="997">
        <f>H14+K14</f>
        <v>2495</v>
      </c>
      <c r="F14" s="997"/>
      <c r="G14" s="997"/>
      <c r="H14" s="997">
        <v>2086</v>
      </c>
      <c r="I14" s="997"/>
      <c r="J14" s="997"/>
      <c r="K14" s="997">
        <v>409</v>
      </c>
      <c r="L14" s="997"/>
      <c r="M14" s="997"/>
      <c r="N14" s="997">
        <v>162645.016</v>
      </c>
    </row>
    <row r="15" spans="1:19" ht="30" customHeight="1">
      <c r="A15" s="483"/>
      <c r="B15" s="483"/>
      <c r="C15" s="442"/>
      <c r="D15" s="443"/>
      <c r="E15" s="883"/>
      <c r="F15" s="571"/>
      <c r="G15" s="523"/>
      <c r="H15" s="573"/>
      <c r="I15" s="573"/>
      <c r="J15" s="573"/>
      <c r="K15" s="573"/>
      <c r="L15" s="770"/>
      <c r="M15" s="524"/>
      <c r="N15" s="816"/>
    </row>
    <row r="16" spans="1:19" s="441" customFormat="1" ht="50.1" customHeight="1">
      <c r="A16" s="483"/>
      <c r="B16" s="483"/>
      <c r="C16" s="489"/>
      <c r="D16" s="1441" t="s">
        <v>676</v>
      </c>
      <c r="E16" s="997">
        <f>H16+K16</f>
        <v>24638</v>
      </c>
      <c r="F16" s="998"/>
      <c r="G16" s="998"/>
      <c r="H16" s="998">
        <v>21160</v>
      </c>
      <c r="I16" s="998"/>
      <c r="J16" s="998"/>
      <c r="K16" s="1071">
        <v>3478</v>
      </c>
      <c r="L16" s="998"/>
      <c r="M16" s="998"/>
      <c r="N16" s="998">
        <v>478455.69099999999</v>
      </c>
      <c r="R16" s="1436"/>
      <c r="S16" s="1436"/>
    </row>
    <row r="17" spans="1:14" ht="30" customHeight="1">
      <c r="A17" s="483"/>
      <c r="B17" s="483"/>
      <c r="C17" s="438"/>
      <c r="D17" s="487"/>
      <c r="E17" s="883"/>
      <c r="F17" s="571"/>
      <c r="G17" s="523"/>
      <c r="H17" s="572"/>
      <c r="I17" s="573"/>
      <c r="J17" s="573"/>
      <c r="K17" s="573"/>
      <c r="L17" s="770"/>
      <c r="M17" s="524"/>
      <c r="N17" s="816"/>
    </row>
    <row r="18" spans="1:14" s="441" customFormat="1" ht="50.1" customHeight="1">
      <c r="A18" s="483"/>
      <c r="B18" s="483"/>
      <c r="C18" s="489"/>
      <c r="D18" s="882" t="s">
        <v>523</v>
      </c>
      <c r="E18" s="997">
        <f>H18+K18</f>
        <v>5529</v>
      </c>
      <c r="F18" s="999"/>
      <c r="G18" s="999"/>
      <c r="H18" s="999">
        <v>4514</v>
      </c>
      <c r="I18" s="999"/>
      <c r="J18" s="999"/>
      <c r="K18" s="999">
        <v>1015</v>
      </c>
      <c r="L18" s="999"/>
      <c r="M18" s="999"/>
      <c r="N18" s="999">
        <v>79155.058000000005</v>
      </c>
    </row>
    <row r="19" spans="1:14" ht="13.5" customHeight="1">
      <c r="A19" s="483"/>
      <c r="B19" s="483"/>
      <c r="C19" s="438"/>
      <c r="D19" s="443"/>
      <c r="E19" s="575"/>
      <c r="F19" s="526"/>
      <c r="G19" s="526"/>
      <c r="H19" s="669"/>
      <c r="I19" s="527"/>
      <c r="J19" s="527"/>
      <c r="K19" s="527"/>
      <c r="L19" s="527"/>
      <c r="M19" s="528"/>
      <c r="N19" s="528"/>
    </row>
    <row r="20" spans="1:14" ht="12.75" customHeight="1">
      <c r="A20" s="716"/>
      <c r="B20" s="716"/>
      <c r="C20" s="717"/>
      <c r="D20" s="717"/>
      <c r="E20" s="668"/>
      <c r="F20" s="527"/>
      <c r="G20" s="527"/>
      <c r="H20" s="668"/>
      <c r="I20" s="527"/>
      <c r="J20" s="712"/>
      <c r="K20" s="712"/>
      <c r="L20" s="712"/>
      <c r="M20" s="527"/>
      <c r="N20" s="668"/>
    </row>
    <row r="21" spans="1:14" ht="12.75" customHeight="1">
      <c r="A21" s="716"/>
      <c r="B21" s="716"/>
      <c r="C21" s="718"/>
      <c r="D21" s="645"/>
      <c r="E21" s="669"/>
      <c r="F21" s="527"/>
      <c r="G21" s="527"/>
      <c r="H21" s="669"/>
      <c r="I21" s="527"/>
      <c r="J21" s="529"/>
      <c r="K21" s="529"/>
      <c r="L21" s="529"/>
      <c r="M21" s="528"/>
      <c r="N21" s="669"/>
    </row>
    <row r="22" spans="1:14" ht="12.75" customHeight="1">
      <c r="A22" s="716"/>
      <c r="B22" s="716"/>
      <c r="C22" s="718"/>
      <c r="D22" s="719"/>
      <c r="E22" s="669"/>
      <c r="F22" s="527"/>
      <c r="G22" s="527"/>
      <c r="H22" s="669"/>
      <c r="I22" s="527"/>
      <c r="J22" s="527"/>
      <c r="K22" s="669"/>
      <c r="L22" s="770"/>
      <c r="M22" s="528"/>
      <c r="N22" s="669"/>
    </row>
    <row r="23" spans="1:14" ht="12.75" customHeight="1">
      <c r="A23" s="716"/>
      <c r="B23" s="716"/>
      <c r="C23" s="718"/>
      <c r="D23" s="720"/>
      <c r="E23" s="713"/>
      <c r="F23" s="527"/>
      <c r="G23" s="527"/>
      <c r="H23" s="713"/>
      <c r="I23" s="527"/>
      <c r="J23" s="714"/>
      <c r="K23" s="714"/>
      <c r="L23" s="714"/>
      <c r="M23" s="528"/>
      <c r="N23" s="713"/>
    </row>
    <row r="24" spans="1:14" ht="12.75" customHeight="1">
      <c r="A24" s="716"/>
      <c r="B24" s="716"/>
      <c r="C24" s="718"/>
      <c r="D24" s="721"/>
      <c r="E24" s="713"/>
      <c r="F24" s="527"/>
      <c r="G24" s="527"/>
      <c r="H24" s="713"/>
      <c r="I24" s="527"/>
      <c r="J24" s="714"/>
      <c r="K24" s="714"/>
      <c r="L24" s="714"/>
      <c r="M24" s="528"/>
      <c r="N24" s="532"/>
    </row>
    <row r="25" spans="1:14" ht="12.75" customHeight="1">
      <c r="A25" s="716"/>
      <c r="B25" s="716"/>
      <c r="C25" s="718"/>
      <c r="D25" s="721"/>
      <c r="E25" s="669"/>
      <c r="F25" s="527"/>
      <c r="G25" s="527"/>
      <c r="H25" s="669"/>
      <c r="I25" s="527"/>
      <c r="J25" s="527"/>
      <c r="K25" s="669"/>
      <c r="L25" s="770"/>
      <c r="M25" s="528"/>
      <c r="N25" s="669"/>
    </row>
    <row r="26" spans="1:14" ht="12.75" customHeight="1">
      <c r="A26" s="716"/>
      <c r="B26" s="716"/>
      <c r="C26" s="718"/>
      <c r="D26" s="720"/>
      <c r="E26" s="713"/>
      <c r="F26" s="527"/>
      <c r="G26" s="527"/>
      <c r="H26" s="713"/>
      <c r="I26" s="527"/>
      <c r="J26" s="713"/>
      <c r="K26" s="713"/>
      <c r="L26" s="713"/>
      <c r="M26" s="528"/>
      <c r="N26" s="713"/>
    </row>
    <row r="27" spans="1:14" ht="12.75" customHeight="1">
      <c r="A27" s="716"/>
      <c r="B27" s="716"/>
      <c r="C27" s="718"/>
      <c r="D27" s="721"/>
      <c r="E27" s="713"/>
      <c r="F27" s="527"/>
      <c r="G27" s="527"/>
      <c r="H27" s="713"/>
      <c r="I27" s="527"/>
      <c r="J27" s="713"/>
      <c r="K27" s="713"/>
      <c r="L27" s="713"/>
      <c r="M27" s="528"/>
      <c r="N27" s="713"/>
    </row>
    <row r="28" spans="1:14" ht="12.75" customHeight="1">
      <c r="A28" s="716"/>
      <c r="B28" s="716"/>
      <c r="C28" s="718"/>
      <c r="D28" s="719"/>
      <c r="E28" s="669"/>
      <c r="F28" s="527"/>
      <c r="G28" s="527"/>
      <c r="H28" s="669"/>
      <c r="I28" s="527"/>
      <c r="J28" s="527"/>
      <c r="K28" s="669"/>
      <c r="L28" s="770"/>
      <c r="M28" s="528"/>
      <c r="N28" s="669"/>
    </row>
    <row r="29" spans="1:14" ht="12.75" customHeight="1">
      <c r="A29" s="716"/>
      <c r="B29" s="716"/>
      <c r="C29" s="718"/>
      <c r="D29" s="722"/>
      <c r="E29" s="714"/>
      <c r="F29" s="527"/>
      <c r="G29" s="527"/>
      <c r="H29" s="714"/>
      <c r="I29" s="527"/>
      <c r="J29" s="712"/>
      <c r="K29" s="712"/>
      <c r="L29" s="712"/>
      <c r="M29" s="528"/>
      <c r="N29" s="714"/>
    </row>
    <row r="30" spans="1:14" ht="12.75" customHeight="1">
      <c r="A30" s="716"/>
      <c r="B30" s="716"/>
      <c r="C30" s="718"/>
      <c r="D30" s="723"/>
      <c r="E30" s="524"/>
      <c r="F30" s="527"/>
      <c r="G30" s="527"/>
      <c r="H30" s="524"/>
      <c r="I30" s="527"/>
      <c r="J30" s="712"/>
      <c r="K30" s="712"/>
      <c r="L30" s="712"/>
      <c r="M30" s="528"/>
      <c r="N30" s="524"/>
    </row>
    <row r="31" spans="1:14" ht="12.75" customHeight="1">
      <c r="A31" s="716"/>
      <c r="B31" s="716"/>
      <c r="C31" s="718"/>
      <c r="D31" s="724"/>
      <c r="E31" s="669"/>
      <c r="F31" s="527"/>
      <c r="G31" s="527"/>
      <c r="H31" s="669"/>
      <c r="I31" s="527"/>
      <c r="J31" s="527"/>
      <c r="K31" s="669"/>
      <c r="L31" s="770"/>
      <c r="M31" s="528"/>
      <c r="N31" s="669"/>
    </row>
    <row r="32" spans="1:14" ht="12.75" customHeight="1">
      <c r="A32" s="716"/>
      <c r="B32" s="716"/>
      <c r="C32" s="718"/>
      <c r="D32" s="722"/>
      <c r="E32" s="714"/>
      <c r="F32" s="527"/>
      <c r="G32" s="527"/>
      <c r="H32" s="714"/>
      <c r="I32" s="527"/>
      <c r="J32" s="712"/>
      <c r="K32" s="712"/>
      <c r="L32" s="712"/>
      <c r="M32" s="528"/>
      <c r="N32" s="714"/>
    </row>
    <row r="33" spans="1:15" ht="12.75" customHeight="1">
      <c r="A33" s="716"/>
      <c r="B33" s="716"/>
      <c r="C33" s="718"/>
      <c r="D33" s="723"/>
      <c r="E33" s="524"/>
      <c r="F33" s="527"/>
      <c r="G33" s="527"/>
      <c r="H33" s="524"/>
      <c r="I33" s="527"/>
      <c r="J33" s="712"/>
      <c r="K33" s="712"/>
      <c r="L33" s="712"/>
      <c r="M33" s="528"/>
      <c r="N33" s="524"/>
    </row>
    <row r="34" spans="1:15" ht="36" customHeight="1" thickBot="1">
      <c r="A34" s="716"/>
      <c r="B34" s="716"/>
      <c r="C34" s="887"/>
      <c r="D34" s="1132"/>
      <c r="E34" s="1133"/>
      <c r="F34" s="709"/>
      <c r="G34" s="709"/>
      <c r="H34" s="1133"/>
      <c r="I34" s="709"/>
      <c r="J34" s="709"/>
      <c r="K34" s="1133"/>
      <c r="L34" s="1133"/>
      <c r="M34" s="688"/>
      <c r="N34" s="1133"/>
    </row>
    <row r="35" spans="1:15" ht="1.5" hidden="1" customHeight="1">
      <c r="A35" s="725"/>
      <c r="B35" s="725"/>
      <c r="C35" s="726"/>
      <c r="D35" s="635"/>
      <c r="E35" s="715"/>
      <c r="F35" s="708"/>
      <c r="G35" s="708"/>
      <c r="H35" s="715"/>
      <c r="I35" s="708"/>
      <c r="J35" s="715"/>
      <c r="K35" s="715"/>
      <c r="L35" s="715"/>
      <c r="M35" s="531"/>
      <c r="N35" s="715"/>
    </row>
    <row r="36" spans="1:15" ht="3.75" hidden="1" customHeight="1" thickBot="1">
      <c r="A36" s="725"/>
      <c r="B36" s="725"/>
      <c r="C36" s="887"/>
      <c r="D36" s="888"/>
      <c r="E36" s="889"/>
      <c r="F36" s="709"/>
      <c r="G36" s="709"/>
      <c r="H36" s="889"/>
      <c r="I36" s="709"/>
      <c r="J36" s="729"/>
      <c r="K36" s="729"/>
      <c r="L36" s="729"/>
      <c r="M36" s="688"/>
      <c r="N36" s="889"/>
      <c r="O36" s="699"/>
    </row>
  </sheetData>
  <mergeCells count="4">
    <mergeCell ref="C11:D11"/>
    <mergeCell ref="E5:M5"/>
    <mergeCell ref="C5:D5"/>
    <mergeCell ref="C2:N2"/>
  </mergeCells>
  <pageMargins left="0" right="0.5" top="0.3" bottom="0.5" header="1.27" footer="1"/>
  <pageSetup paperSize="9" scale="80" firstPageNumber="25" orientation="landscape" useFirstPageNumber="1" r:id="rId1"/>
  <headerFooter scaleWithDoc="0"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Q63"/>
  <sheetViews>
    <sheetView tabSelected="1" view="pageBreakPreview" zoomScaleNormal="100" zoomScaleSheetLayoutView="100" workbookViewId="0">
      <selection activeCell="C5" sqref="C5"/>
    </sheetView>
  </sheetViews>
  <sheetFormatPr defaultRowHeight="12.75"/>
  <cols>
    <col min="1" max="1" width="8.5703125" style="439" customWidth="1"/>
    <col min="2" max="2" width="1.42578125" style="439" customWidth="1"/>
    <col min="3" max="3" width="47.28515625" style="439" customWidth="1"/>
    <col min="4" max="4" width="30.7109375" style="670" customWidth="1"/>
    <col min="5" max="5" width="12.85546875" style="670" customWidth="1"/>
    <col min="6" max="6" width="30.7109375" style="670" customWidth="1"/>
    <col min="7" max="7" width="12.85546875" style="670" customWidth="1"/>
    <col min="8" max="8" width="30.7109375" style="670" customWidth="1"/>
    <col min="9" max="9" width="1.28515625" style="467" customWidth="1"/>
    <col min="10" max="16384" width="9.140625" style="439"/>
  </cols>
  <sheetData>
    <row r="1" spans="1:17" ht="12.95" customHeight="1">
      <c r="A1" s="464"/>
      <c r="B1" s="464"/>
    </row>
    <row r="2" spans="1:17" ht="27" customHeight="1">
      <c r="B2" s="1052"/>
      <c r="C2" s="1611" t="s">
        <v>673</v>
      </c>
      <c r="D2" s="1611"/>
      <c r="E2" s="1611"/>
      <c r="F2" s="1611"/>
      <c r="G2" s="1611"/>
      <c r="H2" s="1611"/>
      <c r="I2" s="1052"/>
      <c r="J2" s="1052"/>
      <c r="K2" s="1052"/>
      <c r="L2" s="1052"/>
      <c r="M2" s="1052"/>
      <c r="N2" s="1052"/>
      <c r="O2" s="1052"/>
      <c r="P2" s="1052"/>
      <c r="Q2" s="1052"/>
    </row>
    <row r="3" spans="1:17" ht="12.95" customHeight="1" thickBot="1">
      <c r="A3" s="464"/>
      <c r="B3" s="464"/>
      <c r="C3" s="699"/>
      <c r="D3" s="710"/>
      <c r="E3" s="710"/>
      <c r="F3" s="710"/>
      <c r="G3" s="710"/>
      <c r="H3" s="710"/>
      <c r="I3" s="466"/>
    </row>
    <row r="4" spans="1:17" ht="7.5" customHeight="1">
      <c r="A4" s="464"/>
      <c r="B4" s="464"/>
      <c r="C4" s="1356"/>
      <c r="D4" s="1385"/>
      <c r="E4" s="1385"/>
      <c r="F4" s="1385"/>
      <c r="G4" s="1385"/>
      <c r="H4" s="1385"/>
    </row>
    <row r="5" spans="1:17" ht="27" customHeight="1">
      <c r="A5" s="464"/>
      <c r="B5" s="464"/>
      <c r="C5" s="1396" t="s">
        <v>674</v>
      </c>
      <c r="D5" s="1614" t="s">
        <v>557</v>
      </c>
      <c r="E5" s="1614"/>
      <c r="F5" s="1614"/>
      <c r="G5" s="1614"/>
      <c r="H5" s="1614"/>
      <c r="I5" s="1205"/>
    </row>
    <row r="6" spans="1:17" ht="7.5" customHeight="1">
      <c r="A6" s="464"/>
      <c r="B6" s="464"/>
      <c r="C6" s="1397"/>
      <c r="D6" s="1398"/>
      <c r="E6" s="1382"/>
      <c r="F6" s="1398"/>
      <c r="G6" s="1382"/>
      <c r="H6" s="1398"/>
      <c r="I6" s="469"/>
    </row>
    <row r="7" spans="1:17" s="489" customFormat="1" ht="27" customHeight="1">
      <c r="A7" s="488"/>
      <c r="B7" s="1172"/>
      <c r="C7" s="1399"/>
      <c r="D7" s="1400" t="s">
        <v>522</v>
      </c>
      <c r="E7" s="1401"/>
      <c r="F7" s="1400" t="s">
        <v>676</v>
      </c>
      <c r="G7" s="1401"/>
      <c r="H7" s="1400" t="s">
        <v>584</v>
      </c>
      <c r="I7" s="1066"/>
    </row>
    <row r="8" spans="1:17" ht="7.5" customHeight="1" thickBot="1">
      <c r="A8" s="464"/>
      <c r="B8" s="827"/>
      <c r="C8" s="1362"/>
      <c r="D8" s="1402"/>
      <c r="E8" s="1402"/>
      <c r="F8" s="1402"/>
      <c r="G8" s="1403"/>
      <c r="H8" s="1402"/>
      <c r="I8" s="481"/>
    </row>
    <row r="9" spans="1:17" ht="7.5" customHeight="1">
      <c r="A9" s="464"/>
      <c r="B9" s="464"/>
      <c r="C9" s="468"/>
      <c r="D9" s="841"/>
      <c r="E9" s="841"/>
      <c r="F9" s="841"/>
      <c r="G9" s="1150"/>
      <c r="H9" s="841"/>
      <c r="I9" s="841"/>
    </row>
    <row r="10" spans="1:17" ht="27" customHeight="1">
      <c r="A10" s="464"/>
      <c r="B10" s="464"/>
      <c r="C10" s="1003" t="s">
        <v>478</v>
      </c>
      <c r="D10" s="1169">
        <f>SUM(D13:D43)</f>
        <v>2495</v>
      </c>
      <c r="E10" s="1169"/>
      <c r="F10" s="1169">
        <f>SUM(F13:F43)</f>
        <v>24638</v>
      </c>
      <c r="G10" s="1169"/>
      <c r="H10" s="1169">
        <f>SUM(H13:H43)</f>
        <v>5529</v>
      </c>
      <c r="I10" s="1169"/>
      <c r="J10" s="1170"/>
    </row>
    <row r="11" spans="1:17" ht="7.5" customHeight="1" thickBot="1">
      <c r="A11" s="464"/>
      <c r="B11" s="464"/>
      <c r="C11" s="828"/>
      <c r="D11" s="1171"/>
      <c r="E11" s="1171"/>
      <c r="F11" s="1171"/>
      <c r="G11" s="1171"/>
      <c r="H11" s="1171"/>
      <c r="I11" s="1169"/>
      <c r="J11" s="1170"/>
    </row>
    <row r="12" spans="1:17" ht="11.25" customHeight="1">
      <c r="A12" s="464"/>
      <c r="B12" s="464"/>
      <c r="C12" s="468"/>
      <c r="D12" s="745"/>
      <c r="E12" s="745"/>
      <c r="F12" s="745"/>
      <c r="G12" s="745"/>
      <c r="H12" s="745"/>
      <c r="I12" s="470"/>
    </row>
    <row r="13" spans="1:17" s="441" customFormat="1" ht="15.95" customHeight="1">
      <c r="A13" s="873"/>
      <c r="B13" s="873"/>
      <c r="C13" s="486" t="s">
        <v>118</v>
      </c>
      <c r="D13" s="1001">
        <v>484</v>
      </c>
      <c r="E13" s="1001"/>
      <c r="F13" s="1001">
        <v>5217</v>
      </c>
      <c r="G13" s="1001"/>
      <c r="H13" s="1000">
        <v>1778</v>
      </c>
      <c r="I13" s="872"/>
    </row>
    <row r="14" spans="1:17" ht="11.25" customHeight="1">
      <c r="A14" s="464"/>
      <c r="B14" s="464"/>
      <c r="C14" s="463"/>
      <c r="D14" s="1001"/>
      <c r="E14" s="1001"/>
      <c r="F14" s="1001"/>
      <c r="G14" s="1001"/>
      <c r="H14" s="1000"/>
      <c r="I14" s="574"/>
    </row>
    <row r="15" spans="1:17" s="441" customFormat="1" ht="15.95" customHeight="1">
      <c r="A15" s="873"/>
      <c r="B15" s="873"/>
      <c r="C15" s="486" t="s">
        <v>119</v>
      </c>
      <c r="D15" s="1001">
        <v>126</v>
      </c>
      <c r="E15" s="1001"/>
      <c r="F15" s="1001">
        <v>793</v>
      </c>
      <c r="G15" s="1001"/>
      <c r="H15" s="1000">
        <v>162</v>
      </c>
      <c r="I15" s="872"/>
    </row>
    <row r="16" spans="1:17" ht="11.25" customHeight="1">
      <c r="A16" s="464"/>
      <c r="B16" s="464"/>
      <c r="C16" s="463"/>
      <c r="D16" s="1001"/>
      <c r="E16" s="1001"/>
      <c r="F16" s="1001"/>
      <c r="G16" s="1001"/>
      <c r="H16" s="1000"/>
      <c r="I16" s="574"/>
    </row>
    <row r="17" spans="1:9" s="441" customFormat="1" ht="15.95" customHeight="1">
      <c r="A17" s="873"/>
      <c r="B17" s="873"/>
      <c r="C17" s="486" t="s">
        <v>120</v>
      </c>
      <c r="D17" s="1001">
        <v>27</v>
      </c>
      <c r="E17" s="1001"/>
      <c r="F17" s="1001">
        <v>54</v>
      </c>
      <c r="G17" s="1001"/>
      <c r="H17" s="1000">
        <v>127</v>
      </c>
      <c r="I17" s="872"/>
    </row>
    <row r="18" spans="1:9" ht="11.25" customHeight="1">
      <c r="A18" s="464"/>
      <c r="B18" s="464"/>
      <c r="C18" s="463"/>
      <c r="D18" s="1001"/>
      <c r="E18" s="1001"/>
      <c r="F18" s="1001"/>
      <c r="G18" s="1001"/>
      <c r="H18" s="1000"/>
      <c r="I18" s="574"/>
    </row>
    <row r="19" spans="1:9" s="441" customFormat="1" ht="15.95" customHeight="1">
      <c r="A19" s="873"/>
      <c r="B19" s="873"/>
      <c r="C19" s="486" t="s">
        <v>121</v>
      </c>
      <c r="D19" s="1001">
        <v>252</v>
      </c>
      <c r="E19" s="1001"/>
      <c r="F19" s="1001">
        <v>2212</v>
      </c>
      <c r="G19" s="1001"/>
      <c r="H19" s="1000">
        <v>790</v>
      </c>
      <c r="I19" s="872"/>
    </row>
    <row r="20" spans="1:9" ht="11.25" customHeight="1">
      <c r="A20" s="464"/>
      <c r="B20" s="464"/>
      <c r="C20" s="463"/>
      <c r="D20" s="1001"/>
      <c r="E20" s="1001"/>
      <c r="F20" s="1001"/>
      <c r="G20" s="1001"/>
      <c r="H20" s="1000"/>
      <c r="I20" s="574"/>
    </row>
    <row r="21" spans="1:9" s="441" customFormat="1" ht="15.95" customHeight="1">
      <c r="A21" s="873"/>
      <c r="B21" s="873"/>
      <c r="C21" s="486" t="s">
        <v>122</v>
      </c>
      <c r="D21" s="1001">
        <v>148</v>
      </c>
      <c r="E21" s="1001"/>
      <c r="F21" s="1001">
        <v>2329</v>
      </c>
      <c r="G21" s="1001"/>
      <c r="H21" s="1000">
        <v>285</v>
      </c>
      <c r="I21" s="872"/>
    </row>
    <row r="22" spans="1:9" ht="11.25" customHeight="1">
      <c r="A22" s="464"/>
      <c r="B22" s="464"/>
      <c r="C22" s="463"/>
      <c r="D22" s="1001"/>
      <c r="E22" s="1001"/>
      <c r="F22" s="1001"/>
      <c r="G22" s="1001"/>
      <c r="H22" s="1000"/>
      <c r="I22" s="574"/>
    </row>
    <row r="23" spans="1:9" s="441" customFormat="1" ht="15.95" customHeight="1">
      <c r="A23" s="873"/>
      <c r="B23" s="873"/>
      <c r="C23" s="486" t="s">
        <v>123</v>
      </c>
      <c r="D23" s="1001">
        <v>85</v>
      </c>
      <c r="E23" s="1001"/>
      <c r="F23" s="1001">
        <v>727</v>
      </c>
      <c r="G23" s="1001"/>
      <c r="H23" s="1000">
        <v>159</v>
      </c>
      <c r="I23" s="872"/>
    </row>
    <row r="24" spans="1:9" ht="11.25" customHeight="1">
      <c r="A24" s="464"/>
      <c r="B24" s="464"/>
      <c r="I24" s="574"/>
    </row>
    <row r="25" spans="1:9" s="441" customFormat="1" ht="15.95" customHeight="1">
      <c r="A25" s="873"/>
      <c r="B25" s="873"/>
      <c r="C25" s="486" t="s">
        <v>124</v>
      </c>
      <c r="D25" s="1001">
        <v>447</v>
      </c>
      <c r="E25" s="1001"/>
      <c r="F25" s="1072">
        <v>5518</v>
      </c>
      <c r="G25" s="1001"/>
      <c r="H25" s="1000">
        <v>491</v>
      </c>
      <c r="I25" s="872"/>
    </row>
    <row r="26" spans="1:9" ht="11.25" customHeight="1">
      <c r="A26" s="464"/>
      <c r="B26" s="464"/>
      <c r="C26" s="441"/>
      <c r="D26" s="441"/>
      <c r="E26" s="441"/>
      <c r="F26" s="441"/>
      <c r="G26" s="441"/>
      <c r="H26" s="441"/>
      <c r="I26" s="574"/>
    </row>
    <row r="27" spans="1:9" s="441" customFormat="1" ht="15.95" customHeight="1">
      <c r="A27" s="873"/>
      <c r="B27" s="873"/>
      <c r="C27" s="486" t="s">
        <v>125</v>
      </c>
      <c r="D27" s="1001">
        <v>2</v>
      </c>
      <c r="E27" s="1001"/>
      <c r="F27" s="1001">
        <v>14</v>
      </c>
      <c r="G27" s="1001"/>
      <c r="H27" s="1000">
        <v>3</v>
      </c>
      <c r="I27" s="872"/>
    </row>
    <row r="28" spans="1:9" ht="11.25" customHeight="1">
      <c r="A28" s="464"/>
      <c r="B28" s="464"/>
      <c r="C28" s="441"/>
      <c r="D28" s="441"/>
      <c r="E28" s="441"/>
      <c r="F28" s="441"/>
      <c r="G28" s="441"/>
      <c r="H28" s="441"/>
      <c r="I28" s="574"/>
    </row>
    <row r="29" spans="1:9" s="441" customFormat="1" ht="15.95" customHeight="1">
      <c r="A29" s="873"/>
      <c r="B29" s="873"/>
      <c r="C29" s="486" t="s">
        <v>126</v>
      </c>
      <c r="D29" s="1001">
        <v>155</v>
      </c>
      <c r="E29" s="1001"/>
      <c r="F29" s="1001">
        <v>989</v>
      </c>
      <c r="G29" s="1001"/>
      <c r="H29" s="1000">
        <v>791</v>
      </c>
      <c r="I29" s="872"/>
    </row>
    <row r="30" spans="1:9" ht="11.25" customHeight="1">
      <c r="A30" s="464"/>
      <c r="B30" s="464"/>
      <c r="C30" s="463"/>
      <c r="D30" s="1001"/>
      <c r="E30" s="1001"/>
      <c r="F30" s="1001"/>
      <c r="G30" s="1001"/>
      <c r="H30" s="1000"/>
      <c r="I30" s="574"/>
    </row>
    <row r="31" spans="1:9" s="441" customFormat="1" ht="15.95" customHeight="1">
      <c r="A31" s="873"/>
      <c r="B31" s="873"/>
      <c r="C31" s="105" t="s">
        <v>602</v>
      </c>
      <c r="D31" s="1001">
        <v>247</v>
      </c>
      <c r="E31" s="1001"/>
      <c r="F31" s="1001">
        <v>2020</v>
      </c>
      <c r="G31" s="1001"/>
      <c r="H31" s="1001">
        <v>276</v>
      </c>
      <c r="I31" s="872"/>
    </row>
    <row r="32" spans="1:9" ht="11.25" customHeight="1">
      <c r="A32" s="464"/>
      <c r="B32" s="464"/>
      <c r="C32" s="463"/>
      <c r="I32" s="574"/>
    </row>
    <row r="33" spans="1:9" s="441" customFormat="1" ht="15.95" customHeight="1">
      <c r="A33" s="873"/>
      <c r="B33" s="873"/>
      <c r="C33" s="486" t="s">
        <v>128</v>
      </c>
      <c r="D33" s="1001">
        <v>198</v>
      </c>
      <c r="E33" s="1001"/>
      <c r="F33" s="1001">
        <v>2192</v>
      </c>
      <c r="G33" s="1001"/>
      <c r="H33" s="1000">
        <v>267</v>
      </c>
      <c r="I33" s="872"/>
    </row>
    <row r="34" spans="1:9" ht="11.25" customHeight="1">
      <c r="A34" s="464"/>
      <c r="B34" s="464"/>
      <c r="C34" s="441"/>
      <c r="D34" s="441"/>
      <c r="E34" s="441"/>
      <c r="F34" s="441"/>
      <c r="G34" s="441"/>
      <c r="H34" s="441"/>
      <c r="I34" s="574"/>
    </row>
    <row r="35" spans="1:9" s="441" customFormat="1" ht="15.95" customHeight="1">
      <c r="A35" s="873"/>
      <c r="B35" s="873"/>
      <c r="C35" s="624" t="s">
        <v>129</v>
      </c>
      <c r="D35" s="1001">
        <v>285</v>
      </c>
      <c r="E35" s="1001"/>
      <c r="F35" s="1001">
        <v>2289</v>
      </c>
      <c r="G35" s="1001"/>
      <c r="H35" s="1000">
        <v>388</v>
      </c>
      <c r="I35" s="872"/>
    </row>
    <row r="36" spans="1:9" ht="11.25" customHeight="1">
      <c r="A36" s="464"/>
      <c r="B36" s="464"/>
      <c r="C36" s="441"/>
      <c r="D36" s="441"/>
      <c r="E36" s="441"/>
      <c r="F36" s="441"/>
      <c r="G36" s="441"/>
      <c r="H36" s="441"/>
      <c r="I36" s="574"/>
    </row>
    <row r="37" spans="1:9" s="441" customFormat="1" ht="15.95" customHeight="1">
      <c r="A37" s="873"/>
      <c r="B37" s="873"/>
      <c r="C37" s="486" t="s">
        <v>130</v>
      </c>
      <c r="D37" s="1001">
        <v>39</v>
      </c>
      <c r="E37" s="1001"/>
      <c r="F37" s="1001">
        <v>284</v>
      </c>
      <c r="G37" s="1001"/>
      <c r="H37" s="1000">
        <v>12</v>
      </c>
      <c r="I37" s="872"/>
    </row>
    <row r="38" spans="1:9" ht="11.25" customHeight="1">
      <c r="A38" s="464"/>
      <c r="B38" s="464"/>
      <c r="I38" s="574"/>
    </row>
    <row r="39" spans="1:9" s="441" customFormat="1" ht="15.95" customHeight="1">
      <c r="A39" s="873"/>
      <c r="B39" s="873"/>
      <c r="C39" s="105" t="s">
        <v>482</v>
      </c>
      <c r="D39" s="874" t="s">
        <v>592</v>
      </c>
      <c r="E39" s="1001"/>
      <c r="F39" s="874" t="s">
        <v>592</v>
      </c>
      <c r="G39" s="1001"/>
      <c r="H39" s="874" t="s">
        <v>592</v>
      </c>
      <c r="I39" s="872"/>
    </row>
    <row r="40" spans="1:9" ht="11.25" customHeight="1">
      <c r="A40" s="464"/>
      <c r="B40" s="464"/>
      <c r="C40" s="436"/>
      <c r="D40" s="1001"/>
      <c r="E40" s="1001"/>
      <c r="F40" s="1001"/>
      <c r="G40" s="1001"/>
      <c r="H40" s="1000"/>
      <c r="I40" s="574"/>
    </row>
    <row r="41" spans="1:9" s="441" customFormat="1" ht="15.95" customHeight="1">
      <c r="C41" s="607" t="s">
        <v>483</v>
      </c>
      <c r="D41" s="874" t="s">
        <v>412</v>
      </c>
      <c r="E41" s="874"/>
      <c r="F41" s="874" t="s">
        <v>412</v>
      </c>
      <c r="G41" s="1138"/>
      <c r="H41" s="874" t="s">
        <v>412</v>
      </c>
      <c r="I41" s="872"/>
    </row>
    <row r="42" spans="1:9" ht="11.25" customHeight="1">
      <c r="D42" s="875"/>
    </row>
    <row r="43" spans="1:9" ht="15.95" customHeight="1">
      <c r="C43" s="105" t="s">
        <v>484</v>
      </c>
      <c r="D43" s="874" t="s">
        <v>592</v>
      </c>
      <c r="E43" s="1001"/>
      <c r="F43" s="874" t="s">
        <v>592</v>
      </c>
      <c r="G43" s="1001"/>
      <c r="H43" s="874" t="s">
        <v>592</v>
      </c>
    </row>
    <row r="44" spans="1:9" ht="60" customHeight="1" thickBot="1">
      <c r="C44" s="1134"/>
      <c r="D44" s="1106"/>
      <c r="E44" s="1106"/>
      <c r="F44" s="1106"/>
      <c r="G44" s="1106"/>
      <c r="H44" s="1106"/>
    </row>
    <row r="45" spans="1:9" ht="27.75" customHeight="1">
      <c r="A45" s="468"/>
      <c r="B45" s="468"/>
      <c r="C45" s="827" t="s">
        <v>654</v>
      </c>
      <c r="D45" s="1105"/>
      <c r="E45" s="1105"/>
      <c r="F45" s="1105"/>
      <c r="G45" s="1105"/>
      <c r="H45" s="1105"/>
      <c r="I45" s="466"/>
    </row>
    <row r="46" spans="1:9">
      <c r="A46" s="468"/>
      <c r="B46" s="468"/>
      <c r="C46" s="465"/>
      <c r="D46" s="1060"/>
      <c r="E46" s="1060"/>
      <c r="F46" s="1060"/>
      <c r="G46" s="1060"/>
      <c r="H46" s="1060"/>
      <c r="I46" s="466"/>
    </row>
    <row r="47" spans="1:9">
      <c r="A47" s="468"/>
      <c r="B47" s="468"/>
      <c r="C47" s="468"/>
      <c r="D47" s="841"/>
      <c r="E47" s="1060"/>
      <c r="F47" s="1060"/>
      <c r="G47" s="1060"/>
      <c r="H47" s="1060"/>
      <c r="I47" s="1595"/>
    </row>
    <row r="48" spans="1:9">
      <c r="A48" s="468"/>
      <c r="B48" s="468"/>
      <c r="C48" s="468"/>
      <c r="D48" s="1612"/>
      <c r="E48" s="1060"/>
      <c r="F48" s="1060"/>
      <c r="G48" s="1060"/>
      <c r="H48" s="1060"/>
      <c r="I48" s="1595"/>
    </row>
    <row r="49" spans="1:9">
      <c r="A49" s="468"/>
      <c r="B49" s="468"/>
      <c r="C49" s="468"/>
      <c r="D49" s="1613"/>
      <c r="E49" s="1060"/>
      <c r="F49" s="1060"/>
      <c r="G49" s="1060"/>
      <c r="H49" s="1060"/>
      <c r="I49" s="466"/>
    </row>
    <row r="50" spans="1:9">
      <c r="A50" s="468"/>
      <c r="B50" s="468"/>
      <c r="C50" s="468"/>
      <c r="D50" s="1060"/>
      <c r="E50" s="1060"/>
      <c r="F50" s="1065"/>
      <c r="G50" s="1065"/>
      <c r="H50" s="1060"/>
      <c r="I50" s="466"/>
    </row>
    <row r="51" spans="1:9">
      <c r="F51" s="746"/>
      <c r="G51" s="746"/>
    </row>
    <row r="52" spans="1:9">
      <c r="F52" s="746"/>
      <c r="G52" s="746"/>
    </row>
    <row r="53" spans="1:9">
      <c r="F53" s="746"/>
      <c r="G53" s="746"/>
    </row>
    <row r="54" spans="1:9">
      <c r="F54" s="746"/>
      <c r="G54" s="746"/>
    </row>
    <row r="55" spans="1:9">
      <c r="F55" s="746"/>
      <c r="G55" s="746"/>
    </row>
    <row r="56" spans="1:9">
      <c r="F56" s="746"/>
      <c r="G56" s="746"/>
    </row>
    <row r="57" spans="1:9">
      <c r="F57" s="746"/>
      <c r="G57" s="746"/>
    </row>
    <row r="58" spans="1:9">
      <c r="F58" s="746"/>
      <c r="G58" s="746"/>
    </row>
    <row r="59" spans="1:9">
      <c r="F59" s="746"/>
      <c r="G59" s="746"/>
    </row>
    <row r="60" spans="1:9">
      <c r="F60" s="746"/>
      <c r="G60" s="746"/>
    </row>
    <row r="61" spans="1:9">
      <c r="F61" s="746"/>
      <c r="G61" s="746"/>
    </row>
    <row r="62" spans="1:9">
      <c r="F62" s="746"/>
      <c r="G62" s="746"/>
    </row>
    <row r="63" spans="1:9">
      <c r="F63" s="746"/>
      <c r="G63" s="746"/>
    </row>
  </sheetData>
  <mergeCells count="4">
    <mergeCell ref="I47:I48"/>
    <mergeCell ref="C2:H2"/>
    <mergeCell ref="D48:D49"/>
    <mergeCell ref="D5:H5"/>
  </mergeCells>
  <pageMargins left="0" right="0.5" top="0.3" bottom="0.5" header="1.27" footer="1"/>
  <pageSetup paperSize="9" scale="80" firstPageNumber="26" orientation="landscape" useFirstPageNumber="1" r:id="rId1"/>
  <headerFooter scaleWithDoc="0"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10" enableFormatConditionsCalculation="0">
    <tabColor indexed="13"/>
  </sheetPr>
  <dimension ref="A1:AE49"/>
  <sheetViews>
    <sheetView topLeftCell="A10" zoomScale="85" zoomScaleNormal="100" zoomScaleSheetLayoutView="75" workbookViewId="0">
      <selection activeCell="B39" sqref="B39"/>
    </sheetView>
  </sheetViews>
  <sheetFormatPr defaultRowHeight="12.75"/>
  <cols>
    <col min="1" max="1" width="8.7109375" style="57" customWidth="1"/>
    <col min="2" max="2" width="36.7109375" style="57" customWidth="1"/>
    <col min="3" max="3" width="8.7109375" style="57" customWidth="1"/>
    <col min="4" max="4" width="4.85546875" style="57" customWidth="1"/>
    <col min="5" max="5" width="1.7109375" style="57" customWidth="1"/>
    <col min="6" max="6" width="10.7109375" style="57" customWidth="1"/>
    <col min="7" max="7" width="2.7109375" style="57" customWidth="1"/>
    <col min="8" max="8" width="1.85546875" style="57" customWidth="1"/>
    <col min="9" max="9" width="10.7109375" style="57" customWidth="1"/>
    <col min="10" max="10" width="2.7109375" style="57" customWidth="1"/>
    <col min="11" max="11" width="1.7109375" style="57" customWidth="1"/>
    <col min="12" max="12" width="8.7109375" style="57" customWidth="1"/>
    <col min="13" max="13" width="3.7109375" style="57" customWidth="1"/>
    <col min="14" max="14" width="1.7109375" style="57" customWidth="1"/>
    <col min="15" max="15" width="11.7109375" style="57" customWidth="1"/>
    <col min="16" max="16" width="3.7109375" style="57" customWidth="1"/>
    <col min="17" max="17" width="4.7109375" style="57" customWidth="1"/>
    <col min="18" max="18" width="1.7109375" style="57" customWidth="1"/>
    <col min="19" max="19" width="8.5703125" style="57" customWidth="1"/>
    <col min="20" max="20" width="4" style="57" customWidth="1"/>
    <col min="21" max="21" width="1.7109375" style="57" customWidth="1"/>
    <col min="22" max="22" width="10.7109375" style="57" customWidth="1"/>
    <col min="23" max="23" width="4.7109375" style="57" customWidth="1"/>
    <col min="24" max="24" width="1.85546875" style="57" customWidth="1"/>
    <col min="25" max="16384" width="9.140625" style="57"/>
  </cols>
  <sheetData>
    <row r="1" spans="1:28">
      <c r="A1" s="1463">
        <v>96</v>
      </c>
    </row>
    <row r="2" spans="1:28">
      <c r="A2" s="1443"/>
    </row>
    <row r="3" spans="1:28" ht="12.75" customHeight="1">
      <c r="A3" s="1443"/>
    </row>
    <row r="4" spans="1:28" s="56" customFormat="1">
      <c r="A4" s="1443"/>
      <c r="B4" s="1448" t="s">
        <v>402</v>
      </c>
      <c r="C4" s="1448"/>
      <c r="D4" s="1448"/>
      <c r="E4" s="1448"/>
      <c r="F4" s="1448"/>
      <c r="G4" s="1448"/>
      <c r="H4" s="1448"/>
      <c r="I4" s="1448"/>
      <c r="J4" s="1448"/>
      <c r="K4" s="1448"/>
      <c r="L4" s="1448"/>
      <c r="M4" s="1448"/>
      <c r="N4" s="1448"/>
      <c r="O4" s="1448"/>
      <c r="P4" s="1448"/>
      <c r="Q4" s="1448"/>
      <c r="R4" s="1448"/>
      <c r="S4" s="1448"/>
      <c r="T4" s="1448"/>
      <c r="U4" s="1448"/>
      <c r="V4" s="1448"/>
    </row>
    <row r="5" spans="1:28">
      <c r="A5" s="1443"/>
      <c r="B5" s="1449" t="s">
        <v>403</v>
      </c>
      <c r="C5" s="1449"/>
      <c r="D5" s="1449"/>
      <c r="E5" s="1449"/>
      <c r="F5" s="1449"/>
      <c r="G5" s="1449"/>
      <c r="H5" s="1449"/>
      <c r="I5" s="1449"/>
      <c r="J5" s="1449"/>
      <c r="K5" s="1449"/>
      <c r="L5" s="1449"/>
      <c r="M5" s="1449"/>
      <c r="N5" s="1449"/>
      <c r="O5" s="1449"/>
      <c r="P5" s="1449"/>
      <c r="Q5" s="1449"/>
      <c r="R5" s="1449"/>
      <c r="S5" s="1449"/>
      <c r="T5" s="1449"/>
      <c r="U5" s="1449"/>
      <c r="V5" s="1449"/>
    </row>
    <row r="6" spans="1:28">
      <c r="A6" s="1443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</row>
    <row r="7" spans="1:28">
      <c r="A7" s="1443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</row>
    <row r="8" spans="1:28" s="56" customFormat="1">
      <c r="A8" s="1443"/>
      <c r="B8" s="57"/>
      <c r="C8" s="134" t="s">
        <v>0</v>
      </c>
      <c r="D8" s="134"/>
      <c r="E8" s="63"/>
      <c r="F8" s="134" t="s">
        <v>1</v>
      </c>
      <c r="G8" s="134"/>
      <c r="H8" s="63"/>
      <c r="I8" s="134" t="s">
        <v>1</v>
      </c>
      <c r="J8" s="134"/>
      <c r="K8" s="63"/>
      <c r="L8" s="134" t="s">
        <v>1</v>
      </c>
      <c r="M8" s="134"/>
      <c r="N8" s="63"/>
      <c r="O8" s="134" t="s">
        <v>2</v>
      </c>
      <c r="P8" s="134"/>
      <c r="Q8" s="63"/>
      <c r="R8" s="63"/>
      <c r="S8" s="134" t="s">
        <v>3</v>
      </c>
      <c r="T8" s="134"/>
      <c r="U8" s="63"/>
      <c r="V8" s="134" t="s">
        <v>4</v>
      </c>
      <c r="W8" s="140"/>
    </row>
    <row r="9" spans="1:28" s="56" customFormat="1" ht="12.75" customHeight="1">
      <c r="A9" s="1443"/>
      <c r="B9" s="64" t="s">
        <v>132</v>
      </c>
      <c r="C9" s="134" t="s">
        <v>5</v>
      </c>
      <c r="D9" s="134"/>
      <c r="E9" s="63"/>
      <c r="F9" s="134" t="s">
        <v>6</v>
      </c>
      <c r="G9" s="134"/>
      <c r="H9" s="63"/>
      <c r="I9" s="134" t="s">
        <v>7</v>
      </c>
      <c r="J9" s="134"/>
      <c r="K9" s="63"/>
      <c r="L9" s="134" t="s">
        <v>8</v>
      </c>
      <c r="M9" s="134"/>
      <c r="N9" s="63"/>
      <c r="O9" s="134" t="s">
        <v>9</v>
      </c>
      <c r="P9" s="134"/>
      <c r="Q9" s="63"/>
      <c r="R9" s="63"/>
      <c r="S9" s="134" t="s">
        <v>10</v>
      </c>
      <c r="T9" s="134"/>
      <c r="U9" s="63"/>
      <c r="V9" s="134" t="s">
        <v>11</v>
      </c>
      <c r="W9" s="140"/>
    </row>
    <row r="10" spans="1:28" s="56" customFormat="1">
      <c r="A10" s="1443"/>
      <c r="B10" s="80" t="s">
        <v>133</v>
      </c>
      <c r="C10" s="135" t="s">
        <v>12</v>
      </c>
      <c r="D10" s="135"/>
      <c r="E10" s="136"/>
      <c r="F10" s="135" t="s">
        <v>13</v>
      </c>
      <c r="G10" s="135"/>
      <c r="H10" s="136"/>
      <c r="I10" s="135" t="s">
        <v>13</v>
      </c>
      <c r="J10" s="135"/>
      <c r="K10" s="136"/>
      <c r="L10" s="135" t="s">
        <v>14</v>
      </c>
      <c r="M10" s="135"/>
      <c r="N10" s="136"/>
      <c r="O10" s="134" t="s">
        <v>15</v>
      </c>
      <c r="P10" s="134"/>
      <c r="Q10" s="63"/>
      <c r="R10" s="63"/>
      <c r="S10" s="135" t="s">
        <v>16</v>
      </c>
      <c r="T10" s="135"/>
      <c r="U10" s="136"/>
      <c r="V10" s="134" t="s">
        <v>17</v>
      </c>
      <c r="W10" s="140"/>
    </row>
    <row r="11" spans="1:28">
      <c r="A11" s="1443"/>
      <c r="B11" s="56"/>
      <c r="C11" s="135" t="s">
        <v>117</v>
      </c>
      <c r="D11" s="135"/>
      <c r="E11" s="136"/>
      <c r="F11" s="135" t="s">
        <v>6</v>
      </c>
      <c r="G11" s="135"/>
      <c r="H11" s="136"/>
      <c r="I11" s="135" t="s">
        <v>7</v>
      </c>
      <c r="J11" s="135"/>
      <c r="K11" s="136"/>
      <c r="L11" s="135" t="s">
        <v>18</v>
      </c>
      <c r="M11" s="135"/>
      <c r="N11" s="136"/>
      <c r="O11" s="134" t="s">
        <v>19</v>
      </c>
      <c r="P11" s="134"/>
      <c r="Q11" s="63"/>
      <c r="R11" s="63"/>
      <c r="S11" s="135" t="s">
        <v>20</v>
      </c>
      <c r="T11" s="135"/>
      <c r="U11" s="136"/>
      <c r="V11" s="135" t="s">
        <v>21</v>
      </c>
      <c r="W11" s="108"/>
    </row>
    <row r="12" spans="1:28">
      <c r="A12" s="1443"/>
      <c r="C12" s="135"/>
      <c r="D12" s="135"/>
      <c r="E12" s="136"/>
      <c r="F12" s="135"/>
      <c r="G12" s="135"/>
      <c r="H12" s="136"/>
      <c r="I12" s="136"/>
      <c r="J12" s="136"/>
      <c r="K12" s="136"/>
      <c r="L12" s="135"/>
      <c r="M12" s="135"/>
      <c r="N12" s="136"/>
      <c r="O12" s="135" t="s">
        <v>22</v>
      </c>
      <c r="P12" s="135"/>
      <c r="Q12" s="136"/>
      <c r="R12" s="136"/>
      <c r="S12" s="136"/>
      <c r="T12" s="136"/>
      <c r="U12" s="136"/>
      <c r="V12" s="135" t="s">
        <v>23</v>
      </c>
      <c r="W12" s="108"/>
    </row>
    <row r="13" spans="1:28">
      <c r="A13" s="1443"/>
      <c r="C13" s="136"/>
      <c r="D13" s="136"/>
      <c r="E13" s="136"/>
      <c r="F13" s="135"/>
      <c r="G13" s="135"/>
      <c r="H13" s="136"/>
      <c r="I13" s="136"/>
      <c r="J13" s="136"/>
      <c r="K13" s="136"/>
      <c r="L13" s="135"/>
      <c r="M13" s="135"/>
      <c r="N13" s="136"/>
      <c r="O13" s="135" t="s">
        <v>24</v>
      </c>
      <c r="P13" s="135"/>
      <c r="Q13" s="136"/>
      <c r="R13" s="136"/>
      <c r="S13" s="136"/>
      <c r="T13" s="136"/>
      <c r="U13" s="136"/>
      <c r="V13" s="135" t="s">
        <v>25</v>
      </c>
      <c r="W13" s="108"/>
    </row>
    <row r="14" spans="1:28">
      <c r="A14" s="1443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5" t="s">
        <v>26</v>
      </c>
      <c r="P14" s="135"/>
      <c r="Q14" s="136"/>
      <c r="R14" s="136"/>
      <c r="S14" s="136"/>
      <c r="T14" s="136"/>
      <c r="U14" s="136"/>
      <c r="V14" s="136"/>
      <c r="W14" s="108"/>
    </row>
    <row r="15" spans="1:28">
      <c r="A15" s="1443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5" t="s">
        <v>27</v>
      </c>
      <c r="P15" s="135"/>
      <c r="Q15" s="136"/>
      <c r="R15" s="136"/>
      <c r="S15" s="136"/>
      <c r="T15" s="136"/>
      <c r="U15" s="136"/>
      <c r="V15" s="136"/>
      <c r="W15" s="108"/>
    </row>
    <row r="16" spans="1:28" s="56" customFormat="1">
      <c r="A16" s="1443"/>
      <c r="B16" s="73"/>
      <c r="C16" s="142"/>
      <c r="D16" s="142"/>
      <c r="E16" s="142"/>
      <c r="F16" s="128" t="s">
        <v>28</v>
      </c>
      <c r="G16" s="128"/>
      <c r="H16" s="128"/>
      <c r="I16" s="128" t="s">
        <v>28</v>
      </c>
      <c r="J16" s="128"/>
      <c r="K16" s="128"/>
      <c r="L16" s="128" t="s">
        <v>28</v>
      </c>
      <c r="M16" s="128"/>
      <c r="N16" s="128"/>
      <c r="O16" s="128"/>
      <c r="P16" s="128"/>
      <c r="Q16" s="128"/>
      <c r="R16" s="128"/>
      <c r="S16" s="128" t="s">
        <v>28</v>
      </c>
      <c r="T16" s="128"/>
      <c r="U16" s="128"/>
      <c r="V16" s="128" t="s">
        <v>28</v>
      </c>
      <c r="W16" s="119"/>
      <c r="X16" s="119"/>
      <c r="Y16" s="61"/>
      <c r="Z16" s="61"/>
      <c r="AA16" s="61"/>
      <c r="AB16" s="61"/>
    </row>
    <row r="17" spans="1:24" s="56" customFormat="1" ht="6.75" customHeight="1">
      <c r="A17" s="1443"/>
      <c r="B17" s="60"/>
      <c r="C17" s="137"/>
      <c r="D17" s="137"/>
      <c r="E17" s="137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41"/>
      <c r="X17" s="141"/>
    </row>
    <row r="18" spans="1:24" s="56" customFormat="1" ht="6.75" customHeight="1">
      <c r="A18" s="1443"/>
      <c r="B18" s="61"/>
      <c r="C18" s="1464">
        <f>SUM(C24:C45)</f>
        <v>534</v>
      </c>
      <c r="D18" s="109"/>
      <c r="E18" s="110"/>
      <c r="F18" s="1466">
        <f>F24+F29+F34+F39</f>
        <v>4749894</v>
      </c>
      <c r="G18" s="109"/>
      <c r="H18" s="111"/>
      <c r="I18" s="1464">
        <f>SUM(I24:I45)</f>
        <v>4126561</v>
      </c>
      <c r="J18" s="109"/>
      <c r="K18" s="1464"/>
      <c r="L18" s="1464">
        <f>SUM(L24:L45)</f>
        <v>623125</v>
      </c>
      <c r="M18" s="109"/>
      <c r="N18" s="1464"/>
      <c r="O18" s="1464">
        <f>SUM(O24:O45)</f>
        <v>17156</v>
      </c>
      <c r="P18" s="109"/>
      <c r="Q18" s="1464"/>
      <c r="R18" s="109"/>
      <c r="S18" s="1468">
        <f>SUM(S24:S45)</f>
        <v>231569</v>
      </c>
      <c r="T18" s="109"/>
      <c r="U18" s="1464"/>
      <c r="V18" s="1464">
        <f>SUM(V24:V45)</f>
        <v>1440036</v>
      </c>
      <c r="W18" s="61"/>
      <c r="X18" s="61"/>
    </row>
    <row r="19" spans="1:24" s="56" customFormat="1" ht="15.75" customHeight="1">
      <c r="A19" s="1443"/>
      <c r="B19" s="1446" t="s">
        <v>318</v>
      </c>
      <c r="C19" s="1464"/>
      <c r="D19" s="109"/>
      <c r="E19" s="110"/>
      <c r="F19" s="1466"/>
      <c r="G19" s="109"/>
      <c r="H19" s="111"/>
      <c r="I19" s="1464"/>
      <c r="J19" s="109"/>
      <c r="K19" s="1464"/>
      <c r="L19" s="1464"/>
      <c r="M19" s="109"/>
      <c r="N19" s="1464"/>
      <c r="O19" s="1464"/>
      <c r="P19" s="109"/>
      <c r="Q19" s="1464"/>
      <c r="R19" s="109"/>
      <c r="S19" s="1468"/>
      <c r="T19" s="109"/>
      <c r="U19" s="1464"/>
      <c r="V19" s="1464"/>
    </row>
    <row r="20" spans="1:24" s="56" customFormat="1" ht="15.75" customHeight="1">
      <c r="A20" s="1443"/>
      <c r="B20" s="1447"/>
      <c r="C20" s="1464"/>
      <c r="D20" s="109"/>
      <c r="E20" s="110"/>
      <c r="F20" s="1466"/>
      <c r="G20" s="109"/>
      <c r="H20" s="111"/>
      <c r="I20" s="1464"/>
      <c r="J20" s="109"/>
      <c r="K20" s="1464"/>
      <c r="L20" s="1464"/>
      <c r="M20" s="109"/>
      <c r="N20" s="1464"/>
      <c r="O20" s="1464"/>
      <c r="P20" s="109"/>
      <c r="Q20" s="1464"/>
      <c r="R20" s="109"/>
      <c r="S20" s="1468"/>
      <c r="T20" s="109"/>
      <c r="U20" s="1464"/>
      <c r="V20" s="1464"/>
    </row>
    <row r="21" spans="1:24" s="56" customFormat="1" ht="6.75" customHeight="1">
      <c r="A21" s="1443"/>
      <c r="B21" s="65"/>
      <c r="C21" s="1465"/>
      <c r="D21" s="112"/>
      <c r="E21" s="113"/>
      <c r="F21" s="1467"/>
      <c r="G21" s="112"/>
      <c r="H21" s="120"/>
      <c r="I21" s="1465"/>
      <c r="J21" s="112"/>
      <c r="K21" s="1465"/>
      <c r="L21" s="1465"/>
      <c r="M21" s="112"/>
      <c r="N21" s="1465"/>
      <c r="O21" s="1465"/>
      <c r="P21" s="112"/>
      <c r="Q21" s="1465"/>
      <c r="R21" s="112"/>
      <c r="S21" s="1469"/>
      <c r="T21" s="112"/>
      <c r="U21" s="1465"/>
      <c r="V21" s="1465"/>
      <c r="W21" s="65"/>
      <c r="X21" s="65"/>
    </row>
    <row r="22" spans="1:24" s="56" customFormat="1" ht="15" customHeight="1">
      <c r="A22" s="1443"/>
      <c r="B22" s="61"/>
      <c r="C22" s="109"/>
      <c r="D22" s="109"/>
      <c r="E22" s="110"/>
      <c r="F22" s="109"/>
      <c r="G22" s="109"/>
      <c r="H22" s="111"/>
      <c r="I22" s="109"/>
      <c r="J22" s="109"/>
      <c r="K22" s="111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</row>
    <row r="23" spans="1:24" s="56" customFormat="1" ht="12.75" customHeight="1">
      <c r="A23" s="1443"/>
      <c r="C23" s="61"/>
      <c r="D23" s="61"/>
      <c r="E23" s="61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</row>
    <row r="24" spans="1:24" s="75" customFormat="1">
      <c r="A24" s="1443"/>
      <c r="B24" s="159" t="s">
        <v>134</v>
      </c>
      <c r="C24" s="52">
        <v>240</v>
      </c>
      <c r="D24" s="52"/>
      <c r="E24" s="52"/>
      <c r="F24" s="51">
        <v>403685</v>
      </c>
      <c r="G24" s="51"/>
      <c r="H24" s="51"/>
      <c r="I24" s="51">
        <v>259311</v>
      </c>
      <c r="J24" s="51"/>
      <c r="K24" s="51"/>
      <c r="L24" s="51">
        <v>144351</v>
      </c>
      <c r="M24" s="51"/>
      <c r="N24" s="51"/>
      <c r="O24" s="51">
        <v>2063</v>
      </c>
      <c r="P24" s="51"/>
      <c r="Q24" s="51"/>
      <c r="R24" s="51"/>
      <c r="S24" s="51">
        <v>22860</v>
      </c>
      <c r="T24" s="51"/>
      <c r="U24" s="51"/>
      <c r="V24" s="51">
        <v>91553</v>
      </c>
    </row>
    <row r="25" spans="1:24" s="56" customFormat="1">
      <c r="A25" s="1443"/>
      <c r="B25" s="160" t="s">
        <v>135</v>
      </c>
      <c r="C25" s="115"/>
      <c r="D25" s="115"/>
      <c r="E25" s="115"/>
      <c r="F25" s="66"/>
      <c r="G25" s="66"/>
      <c r="H25" s="115"/>
      <c r="I25" s="66"/>
      <c r="J25" s="66"/>
      <c r="K25" s="115"/>
      <c r="L25" s="66"/>
      <c r="M25" s="66"/>
      <c r="N25" s="115"/>
      <c r="O25" s="66"/>
      <c r="P25" s="66"/>
      <c r="Q25" s="115"/>
      <c r="R25" s="115"/>
      <c r="S25" s="66"/>
      <c r="T25" s="66"/>
      <c r="U25" s="115"/>
      <c r="V25" s="66"/>
    </row>
    <row r="26" spans="1:24" s="56" customFormat="1" ht="3.75" customHeight="1">
      <c r="A26" s="1443"/>
      <c r="B26" s="159"/>
      <c r="C26" s="115"/>
      <c r="D26" s="115"/>
      <c r="E26" s="115"/>
      <c r="F26" s="66"/>
      <c r="G26" s="66"/>
      <c r="H26" s="115"/>
      <c r="I26" s="66"/>
      <c r="J26" s="66"/>
      <c r="K26" s="115"/>
      <c r="L26" s="66"/>
      <c r="M26" s="66"/>
      <c r="N26" s="115"/>
      <c r="O26" s="66"/>
      <c r="P26" s="66"/>
      <c r="Q26" s="115"/>
      <c r="R26" s="115"/>
      <c r="S26" s="66"/>
      <c r="T26" s="66"/>
      <c r="U26" s="115"/>
      <c r="V26" s="66"/>
    </row>
    <row r="27" spans="1:24" s="56" customFormat="1" ht="12.75" customHeight="1">
      <c r="A27" s="1443"/>
      <c r="B27" s="159"/>
      <c r="C27" s="115"/>
      <c r="D27" s="115"/>
      <c r="E27" s="115"/>
      <c r="F27" s="66"/>
      <c r="G27" s="66"/>
      <c r="H27" s="115"/>
      <c r="I27" s="66"/>
      <c r="J27" s="66"/>
      <c r="K27" s="115"/>
      <c r="L27" s="66"/>
      <c r="M27" s="66"/>
      <c r="N27" s="115"/>
      <c r="O27" s="66"/>
      <c r="P27" s="66"/>
      <c r="Q27" s="115"/>
      <c r="R27" s="115"/>
      <c r="S27" s="66"/>
      <c r="T27" s="66"/>
      <c r="U27" s="115"/>
      <c r="V27" s="66"/>
    </row>
    <row r="28" spans="1:24" s="56" customFormat="1">
      <c r="A28" s="1443"/>
      <c r="B28" s="159"/>
      <c r="C28" s="115"/>
      <c r="D28" s="115"/>
      <c r="E28" s="115"/>
      <c r="F28" s="66"/>
      <c r="G28" s="66"/>
      <c r="H28" s="115"/>
      <c r="I28" s="66"/>
      <c r="J28" s="66"/>
      <c r="K28" s="115"/>
      <c r="L28" s="66"/>
      <c r="M28" s="66"/>
      <c r="N28" s="115"/>
      <c r="O28" s="66"/>
      <c r="P28" s="66"/>
      <c r="Q28" s="115"/>
      <c r="R28" s="115"/>
      <c r="S28" s="66"/>
      <c r="T28" s="66"/>
      <c r="U28" s="115"/>
      <c r="V28" s="66"/>
    </row>
    <row r="29" spans="1:24" s="75" customFormat="1">
      <c r="A29" s="1443"/>
      <c r="B29" s="159" t="s">
        <v>136</v>
      </c>
      <c r="C29" s="52">
        <v>87</v>
      </c>
      <c r="D29" s="52"/>
      <c r="E29" s="52"/>
      <c r="F29" s="51">
        <v>194180</v>
      </c>
      <c r="G29" s="51"/>
      <c r="H29" s="51"/>
      <c r="I29" s="51">
        <v>170372</v>
      </c>
      <c r="J29" s="51"/>
      <c r="K29" s="51"/>
      <c r="L29" s="51">
        <v>23808</v>
      </c>
      <c r="M29" s="51"/>
      <c r="N29" s="51"/>
      <c r="O29" s="51">
        <v>873</v>
      </c>
      <c r="P29" s="51"/>
      <c r="Q29" s="51"/>
      <c r="R29" s="51"/>
      <c r="S29" s="51">
        <v>8892</v>
      </c>
      <c r="T29" s="51"/>
      <c r="U29" s="51"/>
      <c r="V29" s="51">
        <v>23399</v>
      </c>
    </row>
    <row r="30" spans="1:24" s="56" customFormat="1">
      <c r="A30" s="1443"/>
      <c r="B30" s="160" t="s">
        <v>137</v>
      </c>
      <c r="C30" s="115"/>
      <c r="D30" s="115"/>
      <c r="E30" s="115"/>
      <c r="F30" s="66"/>
      <c r="G30" s="66"/>
      <c r="H30" s="66"/>
      <c r="I30" s="66"/>
      <c r="J30" s="66"/>
      <c r="K30" s="66"/>
      <c r="L30" s="51"/>
      <c r="M30" s="66"/>
      <c r="N30" s="115"/>
      <c r="O30" s="66"/>
      <c r="P30" s="66"/>
      <c r="Q30" s="115"/>
      <c r="R30" s="115"/>
      <c r="S30" s="66"/>
      <c r="T30" s="66"/>
      <c r="U30" s="115"/>
      <c r="V30" s="66"/>
    </row>
    <row r="31" spans="1:24" s="56" customFormat="1" ht="3.75" customHeight="1">
      <c r="A31" s="1443"/>
      <c r="C31" s="115"/>
      <c r="D31" s="115"/>
      <c r="E31" s="115"/>
      <c r="F31" s="115"/>
      <c r="G31" s="115"/>
      <c r="H31" s="115"/>
      <c r="I31" s="115"/>
      <c r="J31" s="115"/>
      <c r="K31" s="115"/>
      <c r="L31" s="51"/>
      <c r="M31" s="115"/>
      <c r="N31" s="115"/>
      <c r="O31" s="115"/>
      <c r="P31" s="115"/>
      <c r="Q31" s="115"/>
      <c r="R31" s="115"/>
      <c r="S31" s="115"/>
      <c r="T31" s="115"/>
      <c r="U31" s="115"/>
      <c r="V31" s="115"/>
    </row>
    <row r="32" spans="1:24" s="56" customFormat="1">
      <c r="A32" s="1443"/>
      <c r="B32" s="159"/>
      <c r="C32" s="115"/>
      <c r="D32" s="115"/>
      <c r="E32" s="115"/>
      <c r="F32" s="115"/>
      <c r="G32" s="115"/>
      <c r="H32" s="115"/>
      <c r="I32" s="115"/>
      <c r="J32" s="115"/>
      <c r="K32" s="115"/>
      <c r="L32" s="51"/>
      <c r="M32" s="115"/>
      <c r="N32" s="115"/>
      <c r="O32" s="115"/>
      <c r="P32" s="115"/>
      <c r="Q32" s="115"/>
      <c r="R32" s="115"/>
      <c r="S32" s="115"/>
      <c r="T32" s="115"/>
      <c r="U32" s="115"/>
      <c r="V32" s="115"/>
    </row>
    <row r="33" spans="1:31" s="56" customFormat="1">
      <c r="A33" s="1443"/>
      <c r="B33" s="159"/>
      <c r="C33" s="115"/>
      <c r="D33" s="115"/>
      <c r="E33" s="115"/>
      <c r="F33" s="115"/>
      <c r="G33" s="115"/>
      <c r="H33" s="115"/>
      <c r="I33" s="115"/>
      <c r="J33" s="115"/>
      <c r="K33" s="115"/>
      <c r="L33" s="51"/>
      <c r="M33" s="115"/>
      <c r="N33" s="115"/>
      <c r="O33" s="115"/>
      <c r="P33" s="115"/>
      <c r="Q33" s="115"/>
      <c r="R33" s="115"/>
      <c r="S33" s="115"/>
      <c r="T33" s="115"/>
      <c r="U33" s="115"/>
      <c r="V33" s="115"/>
    </row>
    <row r="34" spans="1:31" s="75" customFormat="1">
      <c r="A34" s="1443"/>
      <c r="B34" s="159" t="s">
        <v>138</v>
      </c>
      <c r="C34" s="52">
        <v>202</v>
      </c>
      <c r="D34" s="52"/>
      <c r="E34" s="52"/>
      <c r="F34" s="51">
        <v>3925538</v>
      </c>
      <c r="G34" s="51"/>
      <c r="H34" s="51"/>
      <c r="I34" s="51">
        <v>3494838</v>
      </c>
      <c r="J34" s="51"/>
      <c r="K34" s="51"/>
      <c r="L34" s="51">
        <v>430558</v>
      </c>
      <c r="M34" s="51"/>
      <c r="N34" s="51"/>
      <c r="O34" s="51">
        <v>13806</v>
      </c>
      <c r="P34" s="51"/>
      <c r="Q34" s="51"/>
      <c r="R34" s="51"/>
      <c r="S34" s="51">
        <v>192250</v>
      </c>
      <c r="T34" s="51"/>
      <c r="U34" s="51"/>
      <c r="V34" s="51">
        <v>1260055</v>
      </c>
    </row>
    <row r="35" spans="1:31" s="56" customFormat="1">
      <c r="A35" s="1443"/>
      <c r="B35" s="160" t="s">
        <v>139</v>
      </c>
      <c r="C35" s="115"/>
      <c r="D35" s="115"/>
      <c r="E35" s="115"/>
      <c r="F35" s="115"/>
      <c r="G35" s="115"/>
      <c r="H35" s="115"/>
      <c r="I35" s="115"/>
      <c r="J35" s="115"/>
      <c r="K35" s="115"/>
      <c r="L35" s="51"/>
      <c r="M35" s="66"/>
      <c r="N35" s="115"/>
      <c r="O35" s="115"/>
      <c r="P35" s="115"/>
      <c r="Q35" s="115"/>
      <c r="R35" s="115"/>
      <c r="S35" s="115"/>
      <c r="T35" s="115"/>
      <c r="U35" s="115"/>
      <c r="V35" s="115"/>
    </row>
    <row r="36" spans="1:31" s="56" customFormat="1" ht="3.75" customHeight="1">
      <c r="A36" s="1443"/>
      <c r="C36" s="115"/>
      <c r="D36" s="115"/>
      <c r="E36" s="115"/>
      <c r="F36" s="115"/>
      <c r="G36" s="115"/>
      <c r="H36" s="115"/>
      <c r="I36" s="115"/>
      <c r="J36" s="115"/>
      <c r="K36" s="115"/>
      <c r="L36" s="51"/>
      <c r="M36" s="115"/>
      <c r="N36" s="115"/>
      <c r="O36" s="115"/>
      <c r="P36" s="115"/>
      <c r="Q36" s="115"/>
      <c r="R36" s="115"/>
      <c r="S36" s="115"/>
      <c r="T36" s="115"/>
      <c r="U36" s="115"/>
      <c r="V36" s="115"/>
    </row>
    <row r="37" spans="1:31" s="56" customFormat="1">
      <c r="A37" s="1443"/>
      <c r="C37" s="115"/>
      <c r="D37" s="115"/>
      <c r="E37" s="115"/>
      <c r="F37" s="115"/>
      <c r="G37" s="115"/>
      <c r="H37" s="115"/>
      <c r="I37" s="115"/>
      <c r="J37" s="115"/>
      <c r="K37" s="115"/>
      <c r="L37" s="51"/>
      <c r="M37" s="115"/>
      <c r="N37" s="115"/>
      <c r="O37" s="115"/>
      <c r="P37" s="115"/>
      <c r="Q37" s="115"/>
      <c r="R37" s="115"/>
      <c r="S37" s="115"/>
      <c r="T37" s="115"/>
      <c r="U37" s="115"/>
      <c r="V37" s="115"/>
    </row>
    <row r="38" spans="1:31" s="56" customFormat="1">
      <c r="A38" s="1443"/>
      <c r="B38" s="159"/>
      <c r="C38" s="115"/>
      <c r="D38" s="115"/>
      <c r="E38" s="115"/>
      <c r="F38" s="115"/>
      <c r="G38" s="115"/>
      <c r="H38" s="115"/>
      <c r="I38" s="115"/>
      <c r="J38" s="115"/>
      <c r="K38" s="115"/>
      <c r="L38" s="51"/>
      <c r="M38" s="115"/>
      <c r="N38" s="115"/>
      <c r="O38" s="115"/>
      <c r="P38" s="115"/>
      <c r="Q38" s="115"/>
      <c r="R38" s="115"/>
      <c r="S38" s="115"/>
      <c r="T38" s="115"/>
      <c r="U38" s="115"/>
      <c r="V38" s="115"/>
    </row>
    <row r="39" spans="1:31" s="75" customFormat="1">
      <c r="A39" s="1443"/>
      <c r="B39" s="159" t="s">
        <v>140</v>
      </c>
      <c r="C39" s="52">
        <v>5</v>
      </c>
      <c r="D39" s="52"/>
      <c r="E39" s="52"/>
      <c r="F39" s="51">
        <v>226491</v>
      </c>
      <c r="G39" s="51"/>
      <c r="H39" s="51"/>
      <c r="I39" s="51">
        <v>202040</v>
      </c>
      <c r="J39" s="51"/>
      <c r="K39" s="51"/>
      <c r="L39" s="51">
        <v>24408</v>
      </c>
      <c r="M39" s="51"/>
      <c r="N39" s="51"/>
      <c r="O39" s="51">
        <v>414</v>
      </c>
      <c r="P39" s="51"/>
      <c r="Q39" s="51"/>
      <c r="R39" s="51"/>
      <c r="S39" s="51">
        <v>7567</v>
      </c>
      <c r="T39" s="51"/>
      <c r="U39" s="51"/>
      <c r="V39" s="51">
        <v>65029</v>
      </c>
    </row>
    <row r="40" spans="1:31" s="56" customFormat="1">
      <c r="A40" s="1443"/>
      <c r="B40" s="160" t="s">
        <v>141</v>
      </c>
      <c r="C40" s="115"/>
      <c r="D40" s="115"/>
      <c r="E40" s="115"/>
      <c r="F40" s="115"/>
      <c r="G40" s="115"/>
      <c r="H40" s="115"/>
      <c r="I40" s="115"/>
      <c r="J40" s="115"/>
      <c r="K40" s="115"/>
      <c r="L40" s="51"/>
      <c r="M40" s="115"/>
      <c r="N40" s="115"/>
      <c r="O40" s="115"/>
      <c r="P40" s="115"/>
      <c r="Q40" s="115"/>
      <c r="R40" s="115"/>
      <c r="S40" s="115"/>
      <c r="T40" s="115"/>
      <c r="U40" s="115"/>
      <c r="V40" s="115"/>
    </row>
    <row r="41" spans="1:31" s="56" customFormat="1" ht="3.75" customHeight="1">
      <c r="A41" s="1443"/>
      <c r="B41" s="159"/>
      <c r="C41" s="115"/>
      <c r="D41" s="115"/>
      <c r="E41" s="115"/>
      <c r="F41" s="115"/>
      <c r="G41" s="115"/>
      <c r="H41" s="115"/>
      <c r="I41" s="115"/>
      <c r="J41" s="115"/>
      <c r="K41" s="115"/>
      <c r="L41" s="51"/>
      <c r="M41" s="115"/>
      <c r="N41" s="115"/>
      <c r="O41" s="115"/>
      <c r="P41" s="115"/>
      <c r="Q41" s="115"/>
      <c r="R41" s="115"/>
      <c r="S41" s="115"/>
      <c r="T41" s="115"/>
      <c r="U41" s="115"/>
      <c r="V41" s="115"/>
    </row>
    <row r="42" spans="1:31" s="56" customFormat="1">
      <c r="A42" s="1443"/>
      <c r="B42" s="159"/>
      <c r="C42" s="115"/>
      <c r="D42" s="115"/>
      <c r="E42" s="115"/>
      <c r="F42" s="115"/>
      <c r="G42" s="115"/>
      <c r="H42" s="115"/>
      <c r="I42" s="115"/>
      <c r="J42" s="115"/>
      <c r="K42" s="115"/>
      <c r="L42" s="51"/>
      <c r="M42" s="115"/>
      <c r="N42" s="115"/>
      <c r="O42" s="115"/>
      <c r="P42" s="115"/>
      <c r="Q42" s="115"/>
      <c r="R42" s="115"/>
      <c r="S42" s="115"/>
      <c r="T42" s="115"/>
      <c r="U42" s="115"/>
      <c r="V42" s="115"/>
    </row>
    <row r="43" spans="1:31" s="56" customFormat="1">
      <c r="A43" s="1443"/>
      <c r="B43" s="160"/>
      <c r="C43" s="115"/>
      <c r="D43" s="115"/>
      <c r="E43" s="115"/>
      <c r="F43" s="115"/>
      <c r="G43" s="115"/>
      <c r="H43" s="115"/>
      <c r="I43" s="115"/>
      <c r="J43" s="115"/>
      <c r="K43" s="115"/>
      <c r="L43" s="51"/>
      <c r="M43" s="115"/>
      <c r="N43" s="115"/>
      <c r="O43" s="115"/>
      <c r="P43" s="115"/>
      <c r="Q43" s="115"/>
      <c r="R43" s="115"/>
      <c r="S43" s="115"/>
      <c r="T43" s="115"/>
      <c r="U43" s="115"/>
      <c r="V43" s="115"/>
    </row>
    <row r="44" spans="1:31" s="56" customFormat="1">
      <c r="A44" s="1443"/>
      <c r="B44" s="159"/>
      <c r="C44" s="61"/>
      <c r="D44" s="61"/>
      <c r="E44" s="61"/>
      <c r="F44" s="157"/>
      <c r="G44" s="66"/>
      <c r="H44" s="66"/>
      <c r="I44" s="66"/>
      <c r="J44" s="66"/>
      <c r="K44" s="66"/>
      <c r="L44" s="51"/>
      <c r="M44" s="66"/>
      <c r="N44" s="66"/>
      <c r="O44" s="66"/>
      <c r="P44" s="66"/>
      <c r="Q44" s="66"/>
      <c r="R44" s="66"/>
      <c r="S44" s="66"/>
      <c r="T44" s="66"/>
      <c r="U44" s="66"/>
      <c r="V44" s="66"/>
    </row>
    <row r="45" spans="1:31" s="56" customFormat="1">
      <c r="A45" s="1443"/>
      <c r="B45" s="57"/>
      <c r="C45" s="114"/>
      <c r="D45" s="114"/>
      <c r="E45" s="114"/>
      <c r="F45" s="114"/>
      <c r="G45" s="114"/>
      <c r="H45" s="114"/>
      <c r="I45" s="61"/>
      <c r="J45" s="61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</row>
    <row r="46" spans="1:31" s="56" customFormat="1">
      <c r="A46" s="1443"/>
      <c r="B46" s="118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</row>
    <row r="47" spans="1:31">
      <c r="A47" s="1443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</row>
    <row r="48" spans="1:31">
      <c r="A48" s="1443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</row>
    <row r="49" spans="1:24">
      <c r="A49" s="1443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</row>
  </sheetData>
  <mergeCells count="15">
    <mergeCell ref="A1:A49"/>
    <mergeCell ref="N18:N21"/>
    <mergeCell ref="F18:F21"/>
    <mergeCell ref="I18:I21"/>
    <mergeCell ref="K18:K21"/>
    <mergeCell ref="L18:L21"/>
    <mergeCell ref="B19:B20"/>
    <mergeCell ref="B4:V4"/>
    <mergeCell ref="B5:V5"/>
    <mergeCell ref="C18:C21"/>
    <mergeCell ref="V18:V21"/>
    <mergeCell ref="O18:O21"/>
    <mergeCell ref="Q18:Q21"/>
    <mergeCell ref="S18:S21"/>
    <mergeCell ref="U18:U21"/>
  </mergeCells>
  <phoneticPr fontId="26" type="noConversion"/>
  <pageMargins left="0.34" right="0.34" top="0.5" bottom="0.3" header="0.5" footer="0.5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indexed="35"/>
  </sheetPr>
  <dimension ref="A1:W52"/>
  <sheetViews>
    <sheetView zoomScale="85" zoomScaleNormal="85" zoomScaleSheetLayoutView="75" workbookViewId="0">
      <pane xSplit="4" ySplit="21" topLeftCell="E22" activePane="bottomRight" state="frozen"/>
      <selection pane="topRight" activeCell="E1" sqref="E1"/>
      <selection pane="bottomLeft" activeCell="A22" sqref="A22"/>
      <selection pane="bottomRight" activeCell="E12" sqref="E12"/>
    </sheetView>
  </sheetViews>
  <sheetFormatPr defaultRowHeight="12.75"/>
  <cols>
    <col min="1" max="1" width="8.7109375" style="22" customWidth="1"/>
    <col min="2" max="2" width="36.7109375" style="22" customWidth="1"/>
    <col min="3" max="3" width="13.7109375" style="223" customWidth="1"/>
    <col min="4" max="4" width="1.7109375" style="223" customWidth="1"/>
    <col min="5" max="5" width="11.85546875" style="223" customWidth="1"/>
    <col min="6" max="6" width="1.7109375" style="223" customWidth="1"/>
    <col min="7" max="7" width="11.85546875" style="223" customWidth="1"/>
    <col min="8" max="8" width="1.7109375" style="223" customWidth="1"/>
    <col min="9" max="9" width="11.7109375" style="223" customWidth="1"/>
    <col min="10" max="10" width="1.7109375" style="223" customWidth="1"/>
    <col min="11" max="11" width="20.7109375" style="223" customWidth="1"/>
    <col min="12" max="12" width="1.7109375" style="223" customWidth="1"/>
    <col min="13" max="13" width="12.85546875" style="223" customWidth="1"/>
    <col min="14" max="14" width="1.7109375" style="223" customWidth="1"/>
    <col min="15" max="15" width="15.7109375" style="223" customWidth="1"/>
    <col min="16" max="16" width="1.7109375" style="22" customWidth="1"/>
    <col min="17" max="16384" width="9.140625" style="22"/>
  </cols>
  <sheetData>
    <row r="1" spans="1:20" ht="12.75" customHeight="1">
      <c r="A1" s="1471">
        <v>96</v>
      </c>
      <c r="B1" s="25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5"/>
    </row>
    <row r="2" spans="1:20">
      <c r="A2" s="1471"/>
      <c r="B2" s="25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5"/>
    </row>
    <row r="3" spans="1:20" ht="12.75" customHeight="1">
      <c r="A3" s="1471"/>
      <c r="B3" s="25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5"/>
    </row>
    <row r="4" spans="1:20">
      <c r="A4" s="1471"/>
      <c r="B4" s="1474" t="s">
        <v>436</v>
      </c>
      <c r="C4" s="1474"/>
      <c r="D4" s="1474"/>
      <c r="E4" s="1474"/>
      <c r="F4" s="1474"/>
      <c r="G4" s="1474"/>
      <c r="H4" s="1474"/>
      <c r="I4" s="1474"/>
      <c r="J4" s="1474"/>
      <c r="K4" s="1474"/>
      <c r="L4" s="1474"/>
      <c r="M4" s="1474"/>
      <c r="N4" s="1474"/>
      <c r="O4" s="1474"/>
      <c r="P4" s="25"/>
    </row>
    <row r="5" spans="1:20">
      <c r="A5" s="1471"/>
      <c r="B5" s="1475" t="s">
        <v>430</v>
      </c>
      <c r="C5" s="1475"/>
      <c r="D5" s="1475"/>
      <c r="E5" s="1475"/>
      <c r="F5" s="1475"/>
      <c r="G5" s="1475"/>
      <c r="H5" s="1475"/>
      <c r="I5" s="1475"/>
      <c r="J5" s="1475"/>
      <c r="K5" s="1475"/>
      <c r="L5" s="1475"/>
      <c r="M5" s="1475"/>
      <c r="N5" s="1475"/>
      <c r="O5" s="1475"/>
      <c r="P5" s="25"/>
    </row>
    <row r="6" spans="1:20">
      <c r="A6" s="1471"/>
      <c r="B6" s="26"/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6"/>
    </row>
    <row r="7" spans="1:20">
      <c r="A7" s="1471"/>
      <c r="B7" s="25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5"/>
    </row>
    <row r="8" spans="1:20">
      <c r="A8" s="1471"/>
      <c r="B8" s="25"/>
      <c r="C8" s="212" t="s">
        <v>0</v>
      </c>
      <c r="D8" s="213"/>
      <c r="E8" s="212" t="s">
        <v>1</v>
      </c>
      <c r="F8" s="213"/>
      <c r="G8" s="212" t="s">
        <v>1</v>
      </c>
      <c r="H8" s="213"/>
      <c r="I8" s="212" t="s">
        <v>1</v>
      </c>
      <c r="J8" s="213"/>
      <c r="K8" s="212" t="s">
        <v>2</v>
      </c>
      <c r="L8" s="213"/>
      <c r="M8" s="212" t="s">
        <v>3</v>
      </c>
      <c r="N8" s="213"/>
      <c r="O8" s="212" t="s">
        <v>4</v>
      </c>
      <c r="P8" s="25"/>
    </row>
    <row r="9" spans="1:20" ht="12.75" customHeight="1">
      <c r="A9" s="1471"/>
      <c r="B9" s="13" t="s">
        <v>132</v>
      </c>
      <c r="C9" s="212" t="s">
        <v>5</v>
      </c>
      <c r="D9" s="213"/>
      <c r="E9" s="212" t="s">
        <v>6</v>
      </c>
      <c r="F9" s="213"/>
      <c r="G9" s="212" t="s">
        <v>7</v>
      </c>
      <c r="H9" s="213"/>
      <c r="I9" s="212" t="s">
        <v>8</v>
      </c>
      <c r="J9" s="213"/>
      <c r="K9" s="212" t="s">
        <v>9</v>
      </c>
      <c r="L9" s="213"/>
      <c r="M9" s="212" t="s">
        <v>10</v>
      </c>
      <c r="N9" s="213"/>
      <c r="O9" s="212" t="s">
        <v>11</v>
      </c>
      <c r="P9" s="25"/>
    </row>
    <row r="10" spans="1:20">
      <c r="A10" s="1471"/>
      <c r="B10" s="14" t="s">
        <v>133</v>
      </c>
      <c r="C10" s="42" t="s">
        <v>12</v>
      </c>
      <c r="D10" s="213"/>
      <c r="E10" s="42" t="s">
        <v>13</v>
      </c>
      <c r="F10" s="213"/>
      <c r="G10" s="42" t="s">
        <v>13</v>
      </c>
      <c r="H10" s="213"/>
      <c r="I10" s="42" t="s">
        <v>14</v>
      </c>
      <c r="J10" s="213"/>
      <c r="K10" s="212" t="s">
        <v>15</v>
      </c>
      <c r="L10" s="213"/>
      <c r="M10" s="42" t="s">
        <v>16</v>
      </c>
      <c r="N10" s="213"/>
      <c r="O10" s="212" t="s">
        <v>17</v>
      </c>
      <c r="P10" s="25"/>
    </row>
    <row r="11" spans="1:20">
      <c r="A11" s="1471"/>
      <c r="B11" s="25"/>
      <c r="C11" s="42" t="s">
        <v>117</v>
      </c>
      <c r="D11" s="213"/>
      <c r="E11" s="42" t="s">
        <v>6</v>
      </c>
      <c r="F11" s="213"/>
      <c r="G11" s="42" t="s">
        <v>7</v>
      </c>
      <c r="H11" s="213"/>
      <c r="I11" s="42" t="s">
        <v>18</v>
      </c>
      <c r="J11" s="213"/>
      <c r="K11" s="212" t="s">
        <v>19</v>
      </c>
      <c r="L11" s="213"/>
      <c r="M11" s="42" t="s">
        <v>20</v>
      </c>
      <c r="N11" s="213"/>
      <c r="O11" s="42" t="s">
        <v>21</v>
      </c>
      <c r="P11" s="25"/>
    </row>
    <row r="12" spans="1:20">
      <c r="A12" s="1471"/>
      <c r="B12" s="25"/>
      <c r="C12" s="42"/>
      <c r="D12" s="213"/>
      <c r="E12" s="42"/>
      <c r="F12" s="213"/>
      <c r="G12" s="213"/>
      <c r="H12" s="213"/>
      <c r="I12" s="42"/>
      <c r="J12" s="213"/>
      <c r="K12" s="42" t="s">
        <v>22</v>
      </c>
      <c r="L12" s="213"/>
      <c r="M12" s="213"/>
      <c r="N12" s="213"/>
      <c r="O12" s="42" t="s">
        <v>23</v>
      </c>
      <c r="P12" s="25"/>
    </row>
    <row r="13" spans="1:20">
      <c r="A13" s="1471"/>
      <c r="B13" s="25"/>
      <c r="C13" s="213"/>
      <c r="D13" s="213"/>
      <c r="E13" s="42"/>
      <c r="F13" s="213"/>
      <c r="G13" s="213"/>
      <c r="H13" s="213"/>
      <c r="I13" s="42"/>
      <c r="J13" s="213"/>
      <c r="K13" s="42" t="s">
        <v>24</v>
      </c>
      <c r="L13" s="213"/>
      <c r="M13" s="213"/>
      <c r="N13" s="213"/>
      <c r="O13" s="295" t="s">
        <v>429</v>
      </c>
      <c r="P13" s="25"/>
    </row>
    <row r="14" spans="1:20">
      <c r="A14" s="1471"/>
      <c r="B14" s="25"/>
      <c r="C14" s="213"/>
      <c r="D14" s="213"/>
      <c r="E14" s="213"/>
      <c r="F14" s="213"/>
      <c r="G14" s="213"/>
      <c r="H14" s="213"/>
      <c r="I14" s="213"/>
      <c r="J14" s="213"/>
      <c r="K14" s="42" t="s">
        <v>26</v>
      </c>
      <c r="L14" s="213"/>
      <c r="M14" s="213"/>
      <c r="N14" s="213"/>
      <c r="O14" s="213"/>
      <c r="P14" s="25"/>
    </row>
    <row r="15" spans="1:20">
      <c r="A15" s="1471"/>
      <c r="B15" s="25"/>
      <c r="C15" s="213"/>
      <c r="D15" s="213"/>
      <c r="E15" s="213"/>
      <c r="F15" s="213"/>
      <c r="G15" s="213"/>
      <c r="H15" s="213"/>
      <c r="I15" s="213"/>
      <c r="J15" s="213"/>
      <c r="K15" s="42" t="s">
        <v>27</v>
      </c>
      <c r="L15" s="213"/>
      <c r="M15" s="213"/>
      <c r="N15" s="213"/>
      <c r="O15" s="213"/>
      <c r="P15" s="25"/>
    </row>
    <row r="16" spans="1:20">
      <c r="A16" s="1471"/>
      <c r="B16" s="25"/>
      <c r="C16" s="213"/>
      <c r="D16" s="213"/>
      <c r="E16" s="212" t="s">
        <v>28</v>
      </c>
      <c r="F16" s="212"/>
      <c r="G16" s="212" t="s">
        <v>28</v>
      </c>
      <c r="H16" s="212"/>
      <c r="I16" s="212" t="s">
        <v>28</v>
      </c>
      <c r="J16" s="212"/>
      <c r="K16" s="212"/>
      <c r="L16" s="212"/>
      <c r="M16" s="212" t="s">
        <v>28</v>
      </c>
      <c r="N16" s="212"/>
      <c r="O16" s="212" t="s">
        <v>28</v>
      </c>
      <c r="P16" s="213"/>
      <c r="Q16" s="25"/>
      <c r="R16" s="25"/>
      <c r="S16" s="25"/>
      <c r="T16" s="25"/>
    </row>
    <row r="17" spans="1:16" ht="6.75" customHeight="1">
      <c r="A17" s="1471"/>
      <c r="B17" s="26"/>
      <c r="C17" s="214"/>
      <c r="D17" s="214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214"/>
    </row>
    <row r="18" spans="1:16" ht="6.75" customHeight="1">
      <c r="A18" s="1471"/>
      <c r="B18" s="25"/>
      <c r="C18" s="1473">
        <f>SUM(C23:C43)</f>
        <v>537</v>
      </c>
      <c r="D18" s="29"/>
      <c r="E18" s="1473">
        <f>SUM(E23:E43)</f>
        <v>4776467</v>
      </c>
      <c r="F18" s="12"/>
      <c r="G18" s="1473">
        <f>SUM(G23:G43)</f>
        <v>3942597</v>
      </c>
      <c r="H18" s="1473"/>
      <c r="I18" s="1473">
        <f>SUM(I23:I43)</f>
        <v>833869</v>
      </c>
      <c r="J18" s="1473"/>
      <c r="K18" s="1473">
        <f>SUM(K23:K43)</f>
        <v>17371</v>
      </c>
      <c r="L18" s="12"/>
      <c r="M18" s="1473">
        <f>SUM(M23:M43)</f>
        <v>234519</v>
      </c>
      <c r="N18" s="1473"/>
      <c r="O18" s="1473">
        <f>SUM(O23:O43)</f>
        <v>1493698</v>
      </c>
      <c r="P18" s="25"/>
    </row>
    <row r="19" spans="1:16" ht="15.75" customHeight="1">
      <c r="A19" s="1471"/>
      <c r="B19" s="1470" t="s">
        <v>427</v>
      </c>
      <c r="C19" s="1444"/>
      <c r="D19" s="29"/>
      <c r="E19" s="1444"/>
      <c r="F19" s="12"/>
      <c r="G19" s="1444"/>
      <c r="H19" s="1444"/>
      <c r="I19" s="1444"/>
      <c r="J19" s="1444"/>
      <c r="K19" s="1444"/>
      <c r="L19" s="12"/>
      <c r="M19" s="1444"/>
      <c r="N19" s="1444"/>
      <c r="O19" s="1444"/>
      <c r="P19" s="25"/>
    </row>
    <row r="20" spans="1:16" ht="15.75" customHeight="1">
      <c r="A20" s="1471"/>
      <c r="B20" s="1470"/>
      <c r="C20" s="1444"/>
      <c r="D20" s="29"/>
      <c r="E20" s="1444"/>
      <c r="F20" s="12"/>
      <c r="G20" s="1444"/>
      <c r="H20" s="1444"/>
      <c r="I20" s="1444"/>
      <c r="J20" s="1444"/>
      <c r="K20" s="1444"/>
      <c r="L20" s="12"/>
      <c r="M20" s="1444"/>
      <c r="N20" s="1444"/>
      <c r="O20" s="1444"/>
      <c r="P20" s="25"/>
    </row>
    <row r="21" spans="1:16" ht="6.75" customHeight="1">
      <c r="A21" s="1471"/>
      <c r="B21" s="26"/>
      <c r="C21" s="1445"/>
      <c r="D21" s="30"/>
      <c r="E21" s="1445"/>
      <c r="F21" s="31"/>
      <c r="G21" s="1445"/>
      <c r="H21" s="1445"/>
      <c r="I21" s="1445"/>
      <c r="J21" s="1445"/>
      <c r="K21" s="1445"/>
      <c r="L21" s="31"/>
      <c r="M21" s="1445"/>
      <c r="N21" s="1445"/>
      <c r="O21" s="1445"/>
      <c r="P21" s="26"/>
    </row>
    <row r="22" spans="1:16" ht="15" customHeight="1">
      <c r="A22" s="1471"/>
      <c r="B22" s="25"/>
      <c r="C22" s="12"/>
      <c r="D22" s="29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25"/>
    </row>
    <row r="23" spans="1:16">
      <c r="A23" s="1471"/>
      <c r="B23" s="161" t="s">
        <v>134</v>
      </c>
      <c r="C23" s="52">
        <v>240</v>
      </c>
      <c r="D23" s="52"/>
      <c r="E23" s="51">
        <v>403825</v>
      </c>
      <c r="F23" s="51"/>
      <c r="G23" s="51">
        <v>257849</v>
      </c>
      <c r="H23" s="51"/>
      <c r="I23" s="51">
        <v>145977</v>
      </c>
      <c r="J23" s="51"/>
      <c r="K23" s="51">
        <v>2063</v>
      </c>
      <c r="L23" s="51"/>
      <c r="M23" s="51">
        <v>22860</v>
      </c>
      <c r="N23" s="51"/>
      <c r="O23" s="51">
        <v>91553</v>
      </c>
      <c r="P23" s="25"/>
    </row>
    <row r="24" spans="1:16">
      <c r="A24" s="1471"/>
      <c r="B24" s="162" t="s">
        <v>135</v>
      </c>
      <c r="C24" s="216"/>
      <c r="D24" s="216"/>
      <c r="E24" s="215"/>
      <c r="F24" s="216"/>
      <c r="G24" s="215"/>
      <c r="H24" s="216"/>
      <c r="I24" s="215"/>
      <c r="J24" s="216"/>
      <c r="K24" s="215"/>
      <c r="L24" s="216"/>
      <c r="M24" s="215"/>
      <c r="N24" s="216"/>
      <c r="O24" s="215"/>
      <c r="P24" s="25"/>
    </row>
    <row r="25" spans="1:16" ht="3.75" customHeight="1">
      <c r="A25" s="1471"/>
      <c r="B25" s="161"/>
      <c r="C25" s="216"/>
      <c r="D25" s="216"/>
      <c r="E25" s="215"/>
      <c r="F25" s="216"/>
      <c r="G25" s="215"/>
      <c r="H25" s="216"/>
      <c r="I25" s="215"/>
      <c r="J25" s="216"/>
      <c r="K25" s="215"/>
      <c r="L25" s="216"/>
      <c r="M25" s="215"/>
      <c r="N25" s="216"/>
      <c r="O25" s="215"/>
      <c r="P25" s="25"/>
    </row>
    <row r="26" spans="1:16" ht="12.75" customHeight="1">
      <c r="A26" s="1471"/>
      <c r="B26" s="161"/>
      <c r="C26" s="216"/>
      <c r="D26" s="216"/>
      <c r="E26" s="215"/>
      <c r="F26" s="216"/>
      <c r="G26" s="215"/>
      <c r="H26" s="216"/>
      <c r="I26" s="215"/>
      <c r="J26" s="216"/>
      <c r="K26" s="215"/>
      <c r="L26" s="216"/>
      <c r="M26" s="215"/>
      <c r="N26" s="216"/>
      <c r="O26" s="215"/>
      <c r="P26" s="25"/>
    </row>
    <row r="27" spans="1:16">
      <c r="A27" s="1471"/>
      <c r="B27" s="161" t="s">
        <v>136</v>
      </c>
      <c r="C27" s="52">
        <v>87</v>
      </c>
      <c r="D27" s="52"/>
      <c r="E27" s="51">
        <v>194180</v>
      </c>
      <c r="F27" s="51"/>
      <c r="G27" s="51">
        <v>164846</v>
      </c>
      <c r="H27" s="51"/>
      <c r="I27" s="51">
        <v>29334</v>
      </c>
      <c r="J27" s="51"/>
      <c r="K27" s="51">
        <v>873</v>
      </c>
      <c r="L27" s="51"/>
      <c r="M27" s="51">
        <v>8892</v>
      </c>
      <c r="N27" s="51"/>
      <c r="O27" s="51">
        <v>23399</v>
      </c>
      <c r="P27" s="25"/>
    </row>
    <row r="28" spans="1:16">
      <c r="A28" s="1471"/>
      <c r="B28" s="162" t="s">
        <v>137</v>
      </c>
      <c r="C28" s="216"/>
      <c r="D28" s="216"/>
      <c r="E28" s="215"/>
      <c r="F28" s="215"/>
      <c r="G28" s="215"/>
      <c r="H28" s="215"/>
      <c r="I28" s="51"/>
      <c r="J28" s="216"/>
      <c r="K28" s="215"/>
      <c r="L28" s="216"/>
      <c r="M28" s="215"/>
      <c r="N28" s="216"/>
      <c r="O28" s="215"/>
      <c r="P28" s="25"/>
    </row>
    <row r="29" spans="1:16" ht="3.75" customHeight="1">
      <c r="A29" s="1471"/>
      <c r="B29" s="25"/>
      <c r="C29" s="216"/>
      <c r="D29" s="216"/>
      <c r="E29" s="216"/>
      <c r="F29" s="216"/>
      <c r="G29" s="216"/>
      <c r="H29" s="216"/>
      <c r="I29" s="51"/>
      <c r="J29" s="216"/>
      <c r="K29" s="216"/>
      <c r="L29" s="216"/>
      <c r="M29" s="216"/>
      <c r="N29" s="216"/>
      <c r="O29" s="216"/>
      <c r="P29" s="25"/>
    </row>
    <row r="30" spans="1:16">
      <c r="A30" s="1471"/>
      <c r="B30" s="161"/>
      <c r="C30" s="216"/>
      <c r="D30" s="216"/>
      <c r="E30" s="216"/>
      <c r="F30" s="216"/>
      <c r="G30" s="216"/>
      <c r="H30" s="216"/>
      <c r="I30" s="51"/>
      <c r="J30" s="216"/>
      <c r="K30" s="216"/>
      <c r="L30" s="216"/>
      <c r="M30" s="216"/>
      <c r="N30" s="216"/>
      <c r="O30" s="216"/>
      <c r="P30" s="25"/>
    </row>
    <row r="31" spans="1:16">
      <c r="A31" s="1471"/>
      <c r="B31" s="161" t="s">
        <v>138</v>
      </c>
      <c r="C31" s="52">
        <v>206</v>
      </c>
      <c r="D31" s="52"/>
      <c r="E31" s="51">
        <v>3958112</v>
      </c>
      <c r="F31" s="51"/>
      <c r="G31" s="51">
        <v>3328446</v>
      </c>
      <c r="H31" s="51"/>
      <c r="I31" s="51">
        <v>629665</v>
      </c>
      <c r="J31" s="51"/>
      <c r="K31" s="51">
        <v>14039</v>
      </c>
      <c r="L31" s="51"/>
      <c r="M31" s="51">
        <v>195429</v>
      </c>
      <c r="N31" s="51"/>
      <c r="O31" s="51">
        <v>1315323</v>
      </c>
      <c r="P31" s="25"/>
    </row>
    <row r="32" spans="1:16">
      <c r="A32" s="1471"/>
      <c r="B32" s="162" t="s">
        <v>139</v>
      </c>
      <c r="C32" s="216"/>
      <c r="D32" s="216"/>
      <c r="E32" s="216"/>
      <c r="F32" s="216"/>
      <c r="G32" s="216"/>
      <c r="H32" s="216"/>
      <c r="I32" s="51"/>
      <c r="J32" s="216"/>
      <c r="K32" s="216"/>
      <c r="L32" s="216"/>
      <c r="M32" s="216"/>
      <c r="N32" s="216"/>
      <c r="O32" s="216"/>
      <c r="P32" s="25"/>
    </row>
    <row r="33" spans="1:23" ht="3.75" customHeight="1">
      <c r="A33" s="1471"/>
      <c r="B33" s="25"/>
      <c r="C33" s="216"/>
      <c r="D33" s="216"/>
      <c r="E33" s="216"/>
      <c r="F33" s="216"/>
      <c r="G33" s="216"/>
      <c r="H33" s="216"/>
      <c r="I33" s="51"/>
      <c r="J33" s="216"/>
      <c r="K33" s="216"/>
      <c r="L33" s="216"/>
      <c r="M33" s="216"/>
      <c r="N33" s="216"/>
      <c r="O33" s="216"/>
      <c r="P33" s="25"/>
    </row>
    <row r="34" spans="1:23">
      <c r="A34" s="1471"/>
      <c r="B34" s="25"/>
      <c r="C34" s="216"/>
      <c r="D34" s="216"/>
      <c r="E34" s="216"/>
      <c r="F34" s="216"/>
      <c r="G34" s="216"/>
      <c r="H34" s="216"/>
      <c r="I34" s="51"/>
      <c r="J34" s="216"/>
      <c r="K34" s="216"/>
      <c r="L34" s="216"/>
      <c r="M34" s="216"/>
      <c r="N34" s="216"/>
      <c r="O34" s="216"/>
      <c r="P34" s="25"/>
    </row>
    <row r="35" spans="1:23">
      <c r="A35" s="1471"/>
      <c r="B35" s="161" t="s">
        <v>140</v>
      </c>
      <c r="C35" s="52">
        <v>4</v>
      </c>
      <c r="D35" s="52"/>
      <c r="E35" s="51">
        <v>220350</v>
      </c>
      <c r="F35" s="51"/>
      <c r="G35" s="51">
        <v>191456</v>
      </c>
      <c r="H35" s="51"/>
      <c r="I35" s="51">
        <v>28893</v>
      </c>
      <c r="J35" s="51"/>
      <c r="K35" s="51">
        <v>396</v>
      </c>
      <c r="L35" s="51"/>
      <c r="M35" s="51">
        <v>7338</v>
      </c>
      <c r="N35" s="51"/>
      <c r="O35" s="51">
        <v>63423</v>
      </c>
      <c r="P35" s="25"/>
    </row>
    <row r="36" spans="1:23">
      <c r="A36" s="1471"/>
      <c r="B36" s="162" t="s">
        <v>141</v>
      </c>
      <c r="C36" s="216"/>
      <c r="D36" s="216"/>
      <c r="E36" s="216"/>
      <c r="F36" s="216"/>
      <c r="G36" s="216"/>
      <c r="H36" s="216"/>
      <c r="I36" s="51"/>
      <c r="J36" s="216"/>
      <c r="K36" s="216"/>
      <c r="L36" s="216"/>
      <c r="M36" s="216"/>
      <c r="N36" s="216"/>
      <c r="O36" s="216"/>
      <c r="P36" s="25"/>
    </row>
    <row r="37" spans="1:23" ht="3.75" customHeight="1">
      <c r="A37" s="1471"/>
      <c r="B37" s="161"/>
      <c r="C37" s="216"/>
      <c r="D37" s="216"/>
      <c r="E37" s="216"/>
      <c r="F37" s="216"/>
      <c r="G37" s="216"/>
      <c r="H37" s="216"/>
      <c r="I37" s="51"/>
      <c r="J37" s="216"/>
      <c r="K37" s="216"/>
      <c r="L37" s="216"/>
      <c r="M37" s="216"/>
      <c r="N37" s="216"/>
      <c r="O37" s="216"/>
      <c r="P37" s="25"/>
    </row>
    <row r="38" spans="1:23">
      <c r="A38" s="1471"/>
      <c r="B38" s="161"/>
      <c r="C38" s="216"/>
      <c r="D38" s="216"/>
      <c r="E38" s="216"/>
      <c r="F38" s="216"/>
      <c r="G38" s="216"/>
      <c r="H38" s="216"/>
      <c r="I38" s="51"/>
      <c r="J38" s="216"/>
      <c r="K38" s="216"/>
      <c r="L38" s="216"/>
      <c r="M38" s="216"/>
      <c r="N38" s="216"/>
      <c r="O38" s="216"/>
      <c r="P38" s="25"/>
    </row>
    <row r="39" spans="1:23">
      <c r="A39" s="1471"/>
      <c r="B39" s="161" t="s">
        <v>404</v>
      </c>
      <c r="C39" s="213" t="s">
        <v>412</v>
      </c>
      <c r="D39" s="212"/>
      <c r="E39" s="215" t="s">
        <v>412</v>
      </c>
      <c r="F39" s="215"/>
      <c r="G39" s="215" t="s">
        <v>412</v>
      </c>
      <c r="H39" s="215"/>
      <c r="I39" s="215" t="s">
        <v>412</v>
      </c>
      <c r="J39" s="215"/>
      <c r="K39" s="215" t="s">
        <v>412</v>
      </c>
      <c r="L39" s="215"/>
      <c r="M39" s="215" t="s">
        <v>412</v>
      </c>
      <c r="N39" s="215"/>
      <c r="O39" s="215" t="s">
        <v>412</v>
      </c>
      <c r="P39" s="25"/>
    </row>
    <row r="40" spans="1:23">
      <c r="A40" s="1471"/>
      <c r="B40" s="162" t="s">
        <v>405</v>
      </c>
      <c r="C40" s="212"/>
      <c r="D40" s="212"/>
      <c r="E40" s="216"/>
      <c r="F40" s="216"/>
      <c r="G40" s="216"/>
      <c r="H40" s="216"/>
      <c r="I40" s="216"/>
      <c r="J40" s="216"/>
      <c r="K40" s="216"/>
      <c r="L40" s="216"/>
      <c r="M40" s="216"/>
      <c r="N40" s="216"/>
      <c r="O40" s="216"/>
      <c r="P40" s="25"/>
    </row>
    <row r="41" spans="1:23" ht="4.5" customHeight="1">
      <c r="A41" s="1471"/>
      <c r="B41" s="25"/>
      <c r="C41" s="213"/>
      <c r="D41" s="213"/>
      <c r="E41" s="215"/>
      <c r="F41" s="215"/>
      <c r="G41" s="215"/>
      <c r="H41" s="215"/>
      <c r="I41" s="215"/>
      <c r="J41" s="215"/>
      <c r="K41" s="215"/>
      <c r="L41" s="215"/>
      <c r="M41" s="215"/>
      <c r="N41" s="215"/>
      <c r="O41" s="215"/>
      <c r="P41" s="25"/>
      <c r="Q41" s="25"/>
      <c r="R41" s="25"/>
      <c r="S41" s="25"/>
      <c r="T41" s="25"/>
      <c r="U41" s="25"/>
      <c r="V41" s="25"/>
      <c r="W41" s="25"/>
    </row>
    <row r="42" spans="1:23">
      <c r="A42" s="1471"/>
      <c r="B42" s="25"/>
      <c r="C42" s="213"/>
      <c r="D42" s="213"/>
      <c r="E42" s="215"/>
      <c r="F42" s="215"/>
      <c r="G42" s="215"/>
      <c r="H42" s="215"/>
      <c r="I42" s="215"/>
      <c r="J42" s="215"/>
      <c r="K42" s="215"/>
      <c r="L42" s="215"/>
      <c r="M42" s="215"/>
      <c r="N42" s="215"/>
      <c r="O42" s="215"/>
      <c r="P42" s="25"/>
      <c r="Q42" s="25"/>
      <c r="R42" s="25"/>
      <c r="S42" s="25"/>
      <c r="T42" s="25"/>
      <c r="U42" s="25"/>
      <c r="V42" s="25"/>
      <c r="W42" s="25"/>
    </row>
    <row r="43" spans="1:23">
      <c r="A43" s="1471"/>
      <c r="B43" s="161" t="s">
        <v>406</v>
      </c>
      <c r="C43" s="213" t="s">
        <v>412</v>
      </c>
      <c r="D43" s="213"/>
      <c r="E43" s="215" t="s">
        <v>412</v>
      </c>
      <c r="F43" s="215"/>
      <c r="G43" s="215" t="s">
        <v>412</v>
      </c>
      <c r="H43" s="215"/>
      <c r="I43" s="215" t="s">
        <v>412</v>
      </c>
      <c r="J43" s="215"/>
      <c r="K43" s="215" t="s">
        <v>412</v>
      </c>
      <c r="L43" s="215"/>
      <c r="M43" s="215" t="s">
        <v>412</v>
      </c>
      <c r="N43" s="215"/>
      <c r="O43" s="215" t="s">
        <v>412</v>
      </c>
      <c r="P43" s="25"/>
      <c r="Q43" s="25"/>
      <c r="R43" s="25"/>
      <c r="S43" s="25"/>
      <c r="T43" s="25"/>
      <c r="U43" s="25"/>
      <c r="V43" s="25"/>
      <c r="W43" s="25"/>
    </row>
    <row r="44" spans="1:23">
      <c r="A44" s="1471"/>
      <c r="B44" s="162" t="s">
        <v>407</v>
      </c>
      <c r="C44" s="213"/>
      <c r="D44" s="213"/>
      <c r="E44" s="213"/>
      <c r="F44" s="213"/>
      <c r="G44" s="213"/>
      <c r="H44" s="213"/>
      <c r="I44" s="213"/>
      <c r="J44" s="213"/>
      <c r="K44" s="213"/>
      <c r="L44" s="213"/>
      <c r="M44" s="213"/>
      <c r="N44" s="213"/>
      <c r="O44" s="213"/>
      <c r="P44" s="25"/>
      <c r="Q44" s="25"/>
      <c r="R44" s="25"/>
      <c r="S44" s="25"/>
      <c r="T44" s="25"/>
      <c r="U44" s="25"/>
      <c r="V44" s="25"/>
      <c r="W44" s="25"/>
    </row>
    <row r="45" spans="1:23">
      <c r="A45" s="1443"/>
    </row>
    <row r="46" spans="1:23">
      <c r="A46" s="1443"/>
    </row>
    <row r="47" spans="1:23">
      <c r="A47" s="1443"/>
    </row>
    <row r="48" spans="1:23">
      <c r="A48" s="1443"/>
    </row>
    <row r="49" spans="1:16">
      <c r="A49" s="1443"/>
    </row>
    <row r="50" spans="1:16">
      <c r="A50" s="1443"/>
    </row>
    <row r="51" spans="1:16">
      <c r="A51" s="1443"/>
    </row>
    <row r="52" spans="1:16">
      <c r="A52" s="1472"/>
      <c r="B52" s="26"/>
      <c r="C52" s="214"/>
      <c r="D52" s="214"/>
      <c r="E52" s="214"/>
      <c r="F52" s="214"/>
      <c r="G52" s="214"/>
      <c r="H52" s="214"/>
      <c r="I52" s="214"/>
      <c r="J52" s="214"/>
      <c r="K52" s="214"/>
      <c r="L52" s="214"/>
      <c r="M52" s="214"/>
      <c r="N52" s="214"/>
      <c r="O52" s="214"/>
      <c r="P52" s="26"/>
    </row>
  </sheetData>
  <mergeCells count="14">
    <mergeCell ref="B19:B20"/>
    <mergeCell ref="A1:A52"/>
    <mergeCell ref="J18:J21"/>
    <mergeCell ref="M18:M21"/>
    <mergeCell ref="B4:O4"/>
    <mergeCell ref="B5:O5"/>
    <mergeCell ref="C18:C21"/>
    <mergeCell ref="I18:I21"/>
    <mergeCell ref="O18:O21"/>
    <mergeCell ref="N18:N21"/>
    <mergeCell ref="K18:K21"/>
    <mergeCell ref="E18:E21"/>
    <mergeCell ref="G18:G21"/>
    <mergeCell ref="H18:H21"/>
  </mergeCells>
  <phoneticPr fontId="44" type="noConversion"/>
  <pageMargins left="0.34" right="0.17" top="0.5" bottom="0.3" header="0.5" footer="0.5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9"/>
  </sheetPr>
  <dimension ref="A1:U44"/>
  <sheetViews>
    <sheetView view="pageBreakPreview" zoomScaleNormal="100" zoomScaleSheetLayoutView="100" workbookViewId="0">
      <selection activeCell="T16" sqref="T16"/>
    </sheetView>
  </sheetViews>
  <sheetFormatPr defaultRowHeight="12.75"/>
  <cols>
    <col min="1" max="1" width="8.5703125" style="592" customWidth="1"/>
    <col min="2" max="2" width="1.42578125" style="592" customWidth="1"/>
    <col min="3" max="3" width="25.85546875" style="592" customWidth="1"/>
    <col min="4" max="4" width="1.85546875" style="592" customWidth="1"/>
    <col min="5" max="5" width="16.7109375" style="597" customWidth="1"/>
    <col min="6" max="6" width="1.85546875" style="597" customWidth="1"/>
    <col min="7" max="7" width="16.7109375" style="597" customWidth="1"/>
    <col min="8" max="8" width="1.85546875" style="597" customWidth="1"/>
    <col min="9" max="9" width="16.7109375" style="597" customWidth="1"/>
    <col min="10" max="10" width="1.85546875" style="597" customWidth="1"/>
    <col min="11" max="11" width="16.7109375" style="597" customWidth="1"/>
    <col min="12" max="12" width="1.85546875" style="597" customWidth="1"/>
    <col min="13" max="13" width="22.140625" style="597" customWidth="1"/>
    <col min="14" max="14" width="1.85546875" style="597" customWidth="1"/>
    <col min="15" max="15" width="16.7109375" style="597" customWidth="1"/>
    <col min="16" max="16" width="1.85546875" style="597" customWidth="1"/>
    <col min="17" max="17" width="22.140625" style="597" customWidth="1"/>
    <col min="18" max="18" width="0.140625" style="594" hidden="1" customWidth="1"/>
    <col min="19" max="16384" width="9.140625" style="592"/>
  </cols>
  <sheetData>
    <row r="1" spans="1:21" ht="12.95" customHeight="1">
      <c r="A1" s="849"/>
      <c r="B1" s="849"/>
      <c r="C1" s="594"/>
      <c r="D1" s="594"/>
      <c r="E1" s="599"/>
      <c r="F1" s="599"/>
      <c r="G1" s="599"/>
      <c r="H1" s="599"/>
      <c r="I1" s="599"/>
      <c r="J1" s="599"/>
      <c r="K1" s="599"/>
      <c r="L1" s="599"/>
      <c r="M1" s="599"/>
      <c r="N1" s="599"/>
      <c r="O1" s="599"/>
      <c r="P1" s="599"/>
      <c r="Q1" s="599"/>
    </row>
    <row r="2" spans="1:21" ht="27" customHeight="1">
      <c r="A2" s="604"/>
      <c r="B2" s="604"/>
      <c r="C2" s="1477" t="s">
        <v>631</v>
      </c>
      <c r="D2" s="1477"/>
      <c r="E2" s="1477"/>
      <c r="F2" s="1477"/>
      <c r="G2" s="1477"/>
      <c r="H2" s="1477"/>
      <c r="I2" s="1477"/>
      <c r="J2" s="1477"/>
      <c r="K2" s="1477"/>
      <c r="L2" s="1477"/>
      <c r="M2" s="1477"/>
      <c r="N2" s="1477"/>
      <c r="O2" s="1477"/>
      <c r="P2" s="1477"/>
      <c r="Q2" s="1477"/>
    </row>
    <row r="3" spans="1:21" ht="12.95" customHeight="1" thickBot="1">
      <c r="A3" s="849"/>
      <c r="B3" s="849"/>
      <c r="C3" s="691"/>
      <c r="D3" s="691"/>
      <c r="E3" s="783"/>
      <c r="F3" s="783"/>
      <c r="G3" s="783"/>
      <c r="H3" s="783"/>
      <c r="I3" s="783"/>
      <c r="J3" s="783"/>
      <c r="K3" s="783"/>
      <c r="L3" s="783"/>
      <c r="M3" s="783"/>
      <c r="N3" s="783"/>
      <c r="O3" s="783"/>
      <c r="P3" s="783"/>
      <c r="Q3" s="783"/>
    </row>
    <row r="4" spans="1:21" ht="7.5" customHeight="1">
      <c r="A4" s="849"/>
      <c r="B4" s="849"/>
      <c r="C4" s="1218"/>
      <c r="D4" s="1218"/>
      <c r="E4" s="1222"/>
      <c r="F4" s="1222"/>
      <c r="G4" s="1222"/>
      <c r="H4" s="1222"/>
      <c r="I4" s="1222"/>
      <c r="J4" s="1222"/>
      <c r="K4" s="1222"/>
      <c r="L4" s="1222"/>
      <c r="M4" s="1222"/>
      <c r="N4" s="1222"/>
      <c r="O4" s="1222"/>
      <c r="P4" s="1222"/>
      <c r="Q4" s="1222"/>
    </row>
    <row r="5" spans="1:21" ht="93" customHeight="1">
      <c r="A5" s="849"/>
      <c r="B5" s="849"/>
      <c r="C5" s="1253" t="s">
        <v>620</v>
      </c>
      <c r="D5" s="1253"/>
      <c r="E5" s="1219" t="s">
        <v>532</v>
      </c>
      <c r="F5" s="1222"/>
      <c r="G5" s="1219" t="s">
        <v>618</v>
      </c>
      <c r="H5" s="1222"/>
      <c r="I5" s="1221" t="s">
        <v>534</v>
      </c>
      <c r="J5" s="1222"/>
      <c r="K5" s="1219" t="s">
        <v>535</v>
      </c>
      <c r="L5" s="1222"/>
      <c r="M5" s="1219" t="s">
        <v>540</v>
      </c>
      <c r="N5" s="1222"/>
      <c r="O5" s="1254" t="s">
        <v>537</v>
      </c>
      <c r="P5" s="1222"/>
      <c r="Q5" s="1221" t="s">
        <v>539</v>
      </c>
    </row>
    <row r="6" spans="1:21">
      <c r="A6" s="849"/>
      <c r="B6" s="849"/>
      <c r="C6" s="1218"/>
      <c r="D6" s="1218"/>
      <c r="E6" s="1222"/>
      <c r="F6" s="1222"/>
      <c r="G6" s="1255" t="s">
        <v>28</v>
      </c>
      <c r="H6" s="1255"/>
      <c r="I6" s="1255" t="s">
        <v>28</v>
      </c>
      <c r="J6" s="1255"/>
      <c r="K6" s="1255" t="s">
        <v>28</v>
      </c>
      <c r="L6" s="1255"/>
      <c r="M6" s="1255"/>
      <c r="N6" s="1255"/>
      <c r="O6" s="1255" t="s">
        <v>28</v>
      </c>
      <c r="P6" s="1255"/>
      <c r="Q6" s="1255" t="s">
        <v>28</v>
      </c>
      <c r="R6" s="599"/>
      <c r="S6" s="594"/>
      <c r="T6" s="594"/>
      <c r="U6" s="594"/>
    </row>
    <row r="7" spans="1:21" ht="7.5" customHeight="1" thickBot="1">
      <c r="A7" s="849"/>
      <c r="B7" s="849"/>
      <c r="C7" s="1256"/>
      <c r="D7" s="1256"/>
      <c r="E7" s="1227"/>
      <c r="F7" s="1227"/>
      <c r="G7" s="1257"/>
      <c r="H7" s="1257"/>
      <c r="I7" s="1257"/>
      <c r="J7" s="1257"/>
      <c r="K7" s="1257"/>
      <c r="L7" s="1257"/>
      <c r="M7" s="1257"/>
      <c r="N7" s="1257"/>
      <c r="O7" s="1257"/>
      <c r="P7" s="1257"/>
      <c r="Q7" s="1257"/>
      <c r="R7" s="599"/>
    </row>
    <row r="8" spans="1:21" ht="7.5" customHeight="1">
      <c r="A8" s="849"/>
      <c r="B8" s="849"/>
      <c r="C8" s="594"/>
      <c r="D8" s="594"/>
      <c r="E8" s="655"/>
      <c r="F8" s="677"/>
      <c r="G8" s="655"/>
      <c r="H8" s="671"/>
      <c r="I8" s="655"/>
      <c r="J8" s="655"/>
      <c r="K8" s="655"/>
      <c r="L8" s="655"/>
      <c r="M8" s="655"/>
      <c r="N8" s="671"/>
      <c r="O8" s="655"/>
      <c r="P8" s="655"/>
      <c r="Q8" s="655"/>
    </row>
    <row r="9" spans="1:21" ht="27" customHeight="1">
      <c r="A9" s="849"/>
      <c r="B9" s="849"/>
      <c r="C9" s="787" t="s">
        <v>478</v>
      </c>
      <c r="D9" s="787"/>
      <c r="E9" s="852">
        <v>1604</v>
      </c>
      <c r="F9" s="852">
        <v>0</v>
      </c>
      <c r="G9" s="852">
        <v>13312064.826399999</v>
      </c>
      <c r="H9" s="852">
        <v>0</v>
      </c>
      <c r="I9" s="852">
        <v>9901812.0807999987</v>
      </c>
      <c r="J9" s="852">
        <v>0</v>
      </c>
      <c r="K9" s="852">
        <v>3410252.7456</v>
      </c>
      <c r="L9" s="852">
        <v>0</v>
      </c>
      <c r="M9" s="852">
        <v>34805</v>
      </c>
      <c r="N9" s="852">
        <v>0</v>
      </c>
      <c r="O9" s="852">
        <v>726237.27</v>
      </c>
      <c r="P9" s="852">
        <v>0</v>
      </c>
      <c r="Q9" s="852">
        <v>3799351.6880000001</v>
      </c>
    </row>
    <row r="10" spans="1:21" ht="7.5" customHeight="1" thickBot="1">
      <c r="A10" s="849"/>
      <c r="B10" s="849"/>
      <c r="C10" s="691"/>
      <c r="D10" s="691"/>
      <c r="E10" s="673"/>
      <c r="F10" s="674"/>
      <c r="G10" s="673">
        <v>0</v>
      </c>
      <c r="H10" s="674"/>
      <c r="I10" s="673">
        <v>0</v>
      </c>
      <c r="J10" s="673"/>
      <c r="K10" s="673">
        <v>0</v>
      </c>
      <c r="L10" s="673"/>
      <c r="M10" s="673"/>
      <c r="N10" s="674"/>
      <c r="O10" s="675">
        <v>0</v>
      </c>
      <c r="P10" s="673"/>
      <c r="Q10" s="673">
        <v>0</v>
      </c>
    </row>
    <row r="11" spans="1:21" ht="33" customHeight="1">
      <c r="A11" s="849"/>
      <c r="B11" s="849"/>
      <c r="C11" s="594"/>
      <c r="D11" s="594"/>
      <c r="E11" s="845"/>
      <c r="F11" s="845"/>
      <c r="G11" s="845"/>
      <c r="H11" s="845"/>
      <c r="I11" s="845"/>
      <c r="J11" s="845"/>
      <c r="K11" s="845"/>
      <c r="L11" s="845"/>
      <c r="M11" s="845"/>
      <c r="N11" s="845"/>
      <c r="O11" s="655"/>
      <c r="P11" s="845"/>
      <c r="Q11" s="845"/>
    </row>
    <row r="12" spans="1:21" ht="33" customHeight="1">
      <c r="A12" s="849"/>
      <c r="B12" s="849"/>
      <c r="C12" s="853" t="s">
        <v>495</v>
      </c>
      <c r="D12" s="608"/>
      <c r="E12" s="854">
        <v>537</v>
      </c>
      <c r="F12" s="854"/>
      <c r="G12" s="854">
        <v>398102.304</v>
      </c>
      <c r="H12" s="854">
        <v>0</v>
      </c>
      <c r="I12" s="854">
        <v>265602.63299999997</v>
      </c>
      <c r="J12" s="854">
        <v>0</v>
      </c>
      <c r="K12" s="854">
        <v>132499.671</v>
      </c>
      <c r="L12" s="854"/>
      <c r="M12" s="854">
        <v>2685</v>
      </c>
      <c r="N12" s="854"/>
      <c r="O12" s="854">
        <v>31440.452000000001</v>
      </c>
      <c r="P12" s="854">
        <v>0</v>
      </c>
      <c r="Q12" s="854">
        <v>93176.907000000007</v>
      </c>
    </row>
    <row r="13" spans="1:21" ht="18" customHeight="1">
      <c r="A13" s="849"/>
      <c r="B13" s="849"/>
      <c r="C13" s="855"/>
      <c r="D13" s="856"/>
      <c r="E13" s="854"/>
      <c r="F13" s="854"/>
      <c r="G13" s="854"/>
      <c r="H13" s="854"/>
      <c r="I13" s="854"/>
      <c r="J13" s="854"/>
      <c r="K13" s="854"/>
      <c r="L13" s="854"/>
      <c r="M13" s="854"/>
      <c r="N13" s="854"/>
      <c r="O13" s="854"/>
      <c r="P13" s="854"/>
      <c r="Q13" s="854"/>
    </row>
    <row r="14" spans="1:21" ht="33" customHeight="1">
      <c r="A14" s="849"/>
      <c r="B14" s="849"/>
      <c r="C14" s="853" t="s">
        <v>496</v>
      </c>
      <c r="D14" s="608"/>
      <c r="E14" s="854">
        <v>380</v>
      </c>
      <c r="F14" s="854"/>
      <c r="G14" s="854">
        <v>599985.03779999993</v>
      </c>
      <c r="H14" s="854">
        <v>0</v>
      </c>
      <c r="I14" s="854">
        <v>434168.28</v>
      </c>
      <c r="J14" s="854">
        <v>0</v>
      </c>
      <c r="K14" s="854">
        <v>165816.75780000002</v>
      </c>
      <c r="L14" s="854"/>
      <c r="M14" s="854">
        <v>2997</v>
      </c>
      <c r="N14" s="854"/>
      <c r="O14" s="854">
        <v>39756.843999999997</v>
      </c>
      <c r="P14" s="854">
        <v>0</v>
      </c>
      <c r="Q14" s="854">
        <v>150158.39199999999</v>
      </c>
    </row>
    <row r="15" spans="1:21" ht="17.25" customHeight="1">
      <c r="A15" s="849"/>
      <c r="B15" s="849"/>
      <c r="C15" s="855"/>
      <c r="D15" s="856"/>
      <c r="E15" s="854"/>
      <c r="F15" s="854"/>
      <c r="G15" s="854"/>
      <c r="H15" s="854"/>
      <c r="I15" s="854"/>
      <c r="J15" s="854"/>
      <c r="K15" s="854"/>
      <c r="L15" s="854"/>
      <c r="M15" s="854"/>
      <c r="N15" s="854"/>
      <c r="O15" s="854"/>
      <c r="P15" s="854"/>
      <c r="Q15" s="854"/>
    </row>
    <row r="16" spans="1:21" ht="33" customHeight="1">
      <c r="A16" s="849"/>
      <c r="B16" s="849"/>
      <c r="C16" s="853" t="s">
        <v>497</v>
      </c>
      <c r="D16" s="608"/>
      <c r="E16" s="854">
        <v>4</v>
      </c>
      <c r="F16" s="854"/>
      <c r="G16" s="854">
        <v>2693.7379999999998</v>
      </c>
      <c r="H16" s="854">
        <v>0</v>
      </c>
      <c r="I16" s="854">
        <v>2008.5160000000001</v>
      </c>
      <c r="J16" s="854">
        <v>0</v>
      </c>
      <c r="K16" s="854">
        <v>685.22199999999998</v>
      </c>
      <c r="L16" s="854"/>
      <c r="M16" s="854">
        <v>23</v>
      </c>
      <c r="N16" s="854"/>
      <c r="O16" s="854">
        <v>375.90899999999999</v>
      </c>
      <c r="P16" s="854">
        <v>0</v>
      </c>
      <c r="Q16" s="854">
        <v>412.99200000000002</v>
      </c>
    </row>
    <row r="17" spans="1:19" ht="17.25" customHeight="1">
      <c r="A17" s="849"/>
      <c r="B17" s="849"/>
      <c r="C17" s="857"/>
      <c r="D17" s="858"/>
      <c r="E17" s="854"/>
      <c r="F17" s="854"/>
      <c r="G17" s="854"/>
      <c r="H17" s="854"/>
      <c r="I17" s="854"/>
      <c r="J17" s="854"/>
      <c r="K17" s="854"/>
      <c r="L17" s="854"/>
      <c r="M17" s="854"/>
      <c r="N17" s="854"/>
      <c r="O17" s="854"/>
      <c r="P17" s="854"/>
      <c r="Q17" s="854"/>
    </row>
    <row r="18" spans="1:19" ht="33" customHeight="1">
      <c r="A18" s="849"/>
      <c r="B18" s="849"/>
      <c r="C18" s="764" t="s">
        <v>498</v>
      </c>
      <c r="D18" s="608"/>
      <c r="E18" s="1476">
        <v>669</v>
      </c>
      <c r="F18" s="1004">
        <v>0</v>
      </c>
      <c r="G18" s="1476">
        <v>12300664.4416</v>
      </c>
      <c r="H18" s="1004">
        <v>0</v>
      </c>
      <c r="I18" s="1476">
        <v>9194827.2268000003</v>
      </c>
      <c r="J18" s="1004">
        <v>0</v>
      </c>
      <c r="K18" s="1476">
        <v>3105837.2147999997</v>
      </c>
      <c r="L18" s="1004">
        <v>0</v>
      </c>
      <c r="M18" s="1476">
        <v>28983</v>
      </c>
      <c r="N18" s="1004">
        <v>0</v>
      </c>
      <c r="O18" s="1476">
        <v>653015.72100000002</v>
      </c>
      <c r="P18" s="1004">
        <v>0</v>
      </c>
      <c r="Q18" s="1476">
        <v>3549288.3930000002</v>
      </c>
    </row>
    <row r="19" spans="1:19" ht="33" customHeight="1">
      <c r="A19" s="849"/>
      <c r="B19" s="849"/>
      <c r="C19" s="853" t="s">
        <v>617</v>
      </c>
      <c r="D19" s="608"/>
      <c r="E19" s="1476"/>
      <c r="F19" s="859"/>
      <c r="G19" s="1476"/>
      <c r="H19" s="859"/>
      <c r="I19" s="1476"/>
      <c r="J19" s="859"/>
      <c r="K19" s="1476"/>
      <c r="L19" s="859"/>
      <c r="M19" s="1476"/>
      <c r="N19" s="859"/>
      <c r="O19" s="1476"/>
      <c r="P19" s="859"/>
      <c r="Q19" s="1476"/>
    </row>
    <row r="20" spans="1:19" ht="17.25" customHeight="1">
      <c r="A20" s="849"/>
      <c r="B20" s="849"/>
      <c r="C20" s="855"/>
      <c r="D20" s="856"/>
      <c r="E20" s="854"/>
      <c r="F20" s="854"/>
      <c r="G20" s="854"/>
      <c r="H20" s="854"/>
      <c r="I20" s="854"/>
      <c r="J20" s="854"/>
      <c r="K20" s="854"/>
      <c r="L20" s="854"/>
      <c r="M20" s="854"/>
      <c r="N20" s="854"/>
      <c r="O20" s="854"/>
      <c r="P20" s="854"/>
      <c r="Q20" s="854"/>
    </row>
    <row r="21" spans="1:19" ht="33" customHeight="1">
      <c r="A21" s="849"/>
      <c r="B21" s="849"/>
      <c r="C21" s="853" t="s">
        <v>541</v>
      </c>
      <c r="D21" s="608"/>
      <c r="E21" s="854">
        <v>10</v>
      </c>
      <c r="F21" s="854"/>
      <c r="G21" s="854">
        <v>8462.9269999999997</v>
      </c>
      <c r="H21" s="854">
        <v>0</v>
      </c>
      <c r="I21" s="854">
        <v>4156.2489999999998</v>
      </c>
      <c r="J21" s="854">
        <v>0</v>
      </c>
      <c r="K21" s="854">
        <v>4306.6779999999999</v>
      </c>
      <c r="L21" s="854"/>
      <c r="M21" s="854">
        <v>69</v>
      </c>
      <c r="N21" s="854"/>
      <c r="O21" s="854">
        <v>1007.6849999999999</v>
      </c>
      <c r="P21" s="854">
        <v>0</v>
      </c>
      <c r="Q21" s="854">
        <v>2975.6819999999998</v>
      </c>
    </row>
    <row r="22" spans="1:19" ht="17.25" customHeight="1">
      <c r="A22" s="849"/>
      <c r="B22" s="849"/>
      <c r="C22" s="855"/>
      <c r="D22" s="856"/>
      <c r="E22" s="854"/>
      <c r="F22" s="854"/>
      <c r="G22" s="854"/>
      <c r="H22" s="854"/>
      <c r="I22" s="854"/>
      <c r="J22" s="854"/>
      <c r="K22" s="854"/>
      <c r="L22" s="854"/>
      <c r="M22" s="854"/>
      <c r="N22" s="854"/>
      <c r="O22" s="854"/>
      <c r="P22" s="854"/>
      <c r="Q22" s="854"/>
    </row>
    <row r="23" spans="1:19" ht="33" customHeight="1">
      <c r="A23" s="849"/>
      <c r="B23" s="849"/>
      <c r="C23" s="853" t="s">
        <v>621</v>
      </c>
      <c r="D23" s="608"/>
      <c r="E23" s="854">
        <v>4</v>
      </c>
      <c r="F23" s="854"/>
      <c r="G23" s="854">
        <v>2156.3780000000002</v>
      </c>
      <c r="H23" s="854">
        <v>0</v>
      </c>
      <c r="I23" s="854">
        <v>1049.1759999999999</v>
      </c>
      <c r="J23" s="854">
        <v>0</v>
      </c>
      <c r="K23" s="854">
        <v>1107.202</v>
      </c>
      <c r="L23" s="854"/>
      <c r="M23" s="854">
        <v>48</v>
      </c>
      <c r="N23" s="854"/>
      <c r="O23" s="854">
        <v>640.65899999999999</v>
      </c>
      <c r="P23" s="854">
        <v>0</v>
      </c>
      <c r="Q23" s="854">
        <v>3339.3220000000001</v>
      </c>
    </row>
    <row r="24" spans="1:19" ht="12" customHeight="1">
      <c r="A24" s="849"/>
      <c r="B24" s="849"/>
      <c r="C24" s="594"/>
      <c r="D24" s="594"/>
      <c r="E24" s="216"/>
      <c r="F24" s="216"/>
      <c r="G24" s="216"/>
      <c r="H24" s="216"/>
      <c r="I24" s="216"/>
      <c r="J24" s="216"/>
      <c r="K24" s="546"/>
      <c r="L24" s="216"/>
      <c r="M24" s="216"/>
      <c r="N24" s="216"/>
      <c r="O24" s="216"/>
      <c r="P24" s="216"/>
      <c r="Q24" s="216"/>
    </row>
    <row r="25" spans="1:19">
      <c r="A25" s="849"/>
      <c r="B25" s="849"/>
      <c r="C25" s="858"/>
      <c r="D25" s="858"/>
      <c r="E25" s="216"/>
      <c r="F25" s="216"/>
      <c r="G25" s="216"/>
      <c r="H25" s="216"/>
      <c r="I25" s="216"/>
      <c r="J25" s="216"/>
      <c r="K25" s="546"/>
      <c r="L25" s="216"/>
      <c r="M25" s="216"/>
      <c r="N25" s="216"/>
      <c r="O25" s="216"/>
      <c r="P25" s="216"/>
      <c r="Q25" s="216"/>
    </row>
    <row r="26" spans="1:19">
      <c r="A26" s="849"/>
      <c r="B26" s="849"/>
      <c r="C26" s="858"/>
      <c r="D26" s="858"/>
      <c r="E26" s="216"/>
      <c r="F26" s="216"/>
      <c r="G26" s="216"/>
      <c r="H26" s="216"/>
      <c r="I26" s="216"/>
      <c r="J26" s="216"/>
      <c r="K26" s="546"/>
      <c r="L26" s="216"/>
      <c r="M26" s="216"/>
      <c r="N26" s="216"/>
      <c r="O26" s="216"/>
      <c r="P26" s="216"/>
      <c r="Q26" s="216"/>
    </row>
    <row r="27" spans="1:19">
      <c r="A27" s="591"/>
      <c r="B27" s="591"/>
      <c r="C27" s="594"/>
      <c r="D27" s="594"/>
      <c r="E27" s="599"/>
      <c r="F27" s="599"/>
      <c r="G27" s="599"/>
      <c r="H27" s="599"/>
      <c r="I27" s="599"/>
      <c r="J27" s="599"/>
      <c r="K27" s="599"/>
      <c r="L27" s="599"/>
      <c r="M27" s="599"/>
      <c r="N27" s="599"/>
      <c r="O27" s="599"/>
      <c r="P27" s="599"/>
      <c r="Q27" s="599"/>
    </row>
    <row r="28" spans="1:19">
      <c r="A28" s="591"/>
      <c r="B28" s="591"/>
      <c r="C28" s="594"/>
      <c r="D28" s="594"/>
      <c r="E28" s="599"/>
      <c r="F28" s="850"/>
      <c r="G28" s="599"/>
      <c r="H28" s="599"/>
      <c r="I28" s="599"/>
      <c r="J28" s="599"/>
      <c r="K28" s="599"/>
      <c r="L28" s="599"/>
      <c r="M28" s="599"/>
      <c r="N28" s="599"/>
      <c r="O28" s="600"/>
      <c r="P28" s="599"/>
      <c r="Q28" s="599"/>
      <c r="S28" s="594"/>
    </row>
    <row r="29" spans="1:19" ht="6" customHeight="1">
      <c r="A29" s="591"/>
      <c r="B29" s="591"/>
      <c r="C29" s="594"/>
      <c r="D29" s="594"/>
      <c r="E29" s="599"/>
      <c r="F29" s="850"/>
      <c r="G29" s="599"/>
      <c r="H29" s="599"/>
      <c r="I29" s="599"/>
      <c r="J29" s="599"/>
      <c r="K29" s="599"/>
      <c r="L29" s="599"/>
      <c r="M29" s="599"/>
      <c r="N29" s="599"/>
      <c r="O29" s="600"/>
      <c r="P29" s="599"/>
      <c r="Q29" s="599"/>
      <c r="S29" s="594"/>
    </row>
    <row r="30" spans="1:19">
      <c r="A30" s="623"/>
      <c r="B30" s="623"/>
      <c r="C30" s="861"/>
      <c r="D30" s="861"/>
      <c r="E30" s="861"/>
      <c r="F30" s="861"/>
      <c r="G30" s="861"/>
      <c r="H30" s="861"/>
      <c r="I30" s="861"/>
      <c r="J30" s="861"/>
      <c r="K30" s="861"/>
      <c r="L30" s="861"/>
      <c r="M30" s="861"/>
      <c r="N30" s="861"/>
      <c r="O30" s="861"/>
      <c r="P30" s="861"/>
      <c r="Q30" s="861"/>
      <c r="R30" s="861"/>
      <c r="S30" s="861"/>
    </row>
    <row r="31" spans="1:19" ht="45" customHeight="1" thickBot="1">
      <c r="A31" s="623"/>
      <c r="B31" s="623"/>
      <c r="C31" s="691"/>
      <c r="D31" s="691"/>
      <c r="E31" s="783"/>
      <c r="F31" s="783"/>
      <c r="G31" s="783"/>
      <c r="H31" s="783"/>
      <c r="I31" s="544"/>
      <c r="J31" s="544"/>
      <c r="K31" s="544"/>
      <c r="L31" s="544"/>
      <c r="M31" s="783"/>
      <c r="N31" s="783"/>
      <c r="O31" s="783"/>
      <c r="P31" s="783"/>
      <c r="Q31" s="783"/>
      <c r="R31" s="691"/>
      <c r="S31" s="594"/>
    </row>
    <row r="32" spans="1:19">
      <c r="C32" s="594"/>
      <c r="D32" s="594"/>
      <c r="E32" s="599"/>
      <c r="F32" s="599"/>
      <c r="G32" s="599"/>
      <c r="H32" s="599"/>
      <c r="I32" s="154"/>
      <c r="J32" s="154"/>
      <c r="K32" s="154"/>
      <c r="L32" s="154"/>
      <c r="M32" s="599"/>
      <c r="N32" s="599"/>
      <c r="O32" s="599"/>
      <c r="P32" s="599"/>
      <c r="Q32" s="599"/>
      <c r="S32" s="594"/>
    </row>
    <row r="33" spans="3:19">
      <c r="C33" s="594"/>
      <c r="D33" s="594"/>
      <c r="E33" s="599"/>
      <c r="F33" s="599"/>
      <c r="G33" s="599"/>
      <c r="H33" s="599"/>
      <c r="I33" s="154"/>
      <c r="J33" s="154"/>
      <c r="K33" s="154"/>
      <c r="L33" s="154"/>
      <c r="M33" s="599"/>
      <c r="N33" s="599"/>
      <c r="O33" s="599"/>
      <c r="P33" s="599"/>
      <c r="Q33" s="599"/>
      <c r="S33" s="594"/>
    </row>
    <row r="34" spans="3:19">
      <c r="I34" s="552"/>
      <c r="J34" s="552"/>
      <c r="K34" s="552"/>
      <c r="L34" s="552"/>
    </row>
    <row r="35" spans="3:19">
      <c r="I35" s="552"/>
      <c r="J35" s="552"/>
      <c r="K35" s="552"/>
      <c r="L35" s="552"/>
    </row>
    <row r="36" spans="3:19">
      <c r="I36" s="552"/>
      <c r="J36" s="552"/>
      <c r="K36" s="552"/>
      <c r="L36" s="552"/>
    </row>
    <row r="37" spans="3:19">
      <c r="I37" s="552"/>
      <c r="J37" s="552"/>
      <c r="K37" s="552"/>
      <c r="L37" s="552"/>
    </row>
    <row r="38" spans="3:19">
      <c r="I38" s="552"/>
      <c r="J38" s="552"/>
      <c r="K38" s="552"/>
      <c r="L38" s="552"/>
    </row>
    <row r="39" spans="3:19">
      <c r="I39" s="552"/>
      <c r="J39" s="552"/>
      <c r="K39" s="552"/>
      <c r="L39" s="552"/>
    </row>
    <row r="40" spans="3:19">
      <c r="I40" s="552"/>
      <c r="J40" s="552"/>
      <c r="K40" s="552"/>
      <c r="L40" s="552"/>
    </row>
    <row r="41" spans="3:19">
      <c r="I41" s="552"/>
      <c r="J41" s="552"/>
      <c r="K41" s="552"/>
      <c r="L41" s="552"/>
    </row>
    <row r="42" spans="3:19">
      <c r="I42" s="552"/>
      <c r="J42" s="552"/>
      <c r="K42" s="552"/>
      <c r="L42" s="552"/>
    </row>
    <row r="43" spans="3:19">
      <c r="I43" s="552"/>
      <c r="J43" s="552"/>
      <c r="K43" s="552"/>
      <c r="L43" s="552"/>
    </row>
    <row r="44" spans="3:19">
      <c r="I44" s="552"/>
      <c r="J44" s="552"/>
      <c r="K44" s="552"/>
      <c r="L44" s="552"/>
    </row>
  </sheetData>
  <mergeCells count="8">
    <mergeCell ref="O18:O19"/>
    <mergeCell ref="Q18:Q19"/>
    <mergeCell ref="C2:Q2"/>
    <mergeCell ref="E18:E19"/>
    <mergeCell ref="G18:G19"/>
    <mergeCell ref="I18:I19"/>
    <mergeCell ref="K18:K19"/>
    <mergeCell ref="M18:M19"/>
  </mergeCells>
  <pageMargins left="0" right="0.5" top="0.3" bottom="0.5" header="1.27" footer="1"/>
  <pageSetup paperSize="9" scale="80" firstPageNumber="5" orientation="landscape" useFirstPageNumber="1" r:id="rId1"/>
  <headerFooter scaleWithDoc="0" alignWithMargins="0"/>
  <colBreaks count="1" manualBreakCount="1">
    <brk id="18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9"/>
  </sheetPr>
  <dimension ref="A1:X54"/>
  <sheetViews>
    <sheetView view="pageBreakPreview" zoomScaleNormal="100" zoomScaleSheetLayoutView="100" workbookViewId="0">
      <selection activeCell="Y1" sqref="Y1:Y1048576"/>
    </sheetView>
  </sheetViews>
  <sheetFormatPr defaultRowHeight="12.75"/>
  <cols>
    <col min="1" max="1" width="8.5703125" style="22" customWidth="1"/>
    <col min="2" max="2" width="1.42578125" style="22" customWidth="1"/>
    <col min="3" max="3" width="25.85546875" style="22" customWidth="1"/>
    <col min="4" max="4" width="16.7109375" style="148" customWidth="1"/>
    <col min="5" max="5" width="2.140625" style="148" customWidth="1"/>
    <col min="6" max="6" width="16.7109375" style="148" customWidth="1"/>
    <col min="7" max="7" width="2.140625" style="148" customWidth="1"/>
    <col min="8" max="8" width="16.7109375" style="148" customWidth="1"/>
    <col min="9" max="9" width="2.140625" style="148" customWidth="1"/>
    <col min="10" max="10" width="16.7109375" style="148" customWidth="1"/>
    <col min="11" max="11" width="2.140625" style="148" customWidth="1"/>
    <col min="12" max="12" width="22.140625" style="148" customWidth="1"/>
    <col min="13" max="13" width="2.140625" style="148" customWidth="1"/>
    <col min="14" max="14" width="16.7109375" style="148" customWidth="1"/>
    <col min="15" max="15" width="2.140625" style="148" customWidth="1"/>
    <col min="16" max="16" width="22.140625" style="148" customWidth="1"/>
    <col min="17" max="17" width="1.42578125" style="25" customWidth="1"/>
    <col min="18" max="16384" width="9.140625" style="22"/>
  </cols>
  <sheetData>
    <row r="1" spans="1:23" ht="12.95" customHeight="1">
      <c r="A1" s="405"/>
      <c r="B1" s="1059"/>
    </row>
    <row r="2" spans="1:23" ht="27" customHeight="1">
      <c r="A2" s="1061"/>
      <c r="B2" s="1061"/>
      <c r="C2" s="1461" t="s">
        <v>632</v>
      </c>
      <c r="D2" s="1461"/>
      <c r="E2" s="1461"/>
      <c r="F2" s="1461"/>
      <c r="G2" s="1461"/>
      <c r="H2" s="1461"/>
      <c r="I2" s="1461"/>
      <c r="J2" s="1461"/>
      <c r="K2" s="1461"/>
      <c r="L2" s="1461"/>
      <c r="M2" s="1461"/>
      <c r="N2" s="1461"/>
      <c r="O2" s="1461"/>
      <c r="P2" s="1461"/>
      <c r="Q2" s="1061"/>
      <c r="R2" s="1061"/>
      <c r="S2" s="1061"/>
      <c r="T2" s="1061"/>
      <c r="U2" s="1061"/>
      <c r="V2" s="1061"/>
      <c r="W2" s="1061"/>
    </row>
    <row r="3" spans="1:23" ht="12.95" customHeight="1" thickBot="1">
      <c r="A3" s="405"/>
      <c r="B3" s="1059"/>
      <c r="C3" s="430"/>
      <c r="D3" s="543"/>
      <c r="E3" s="543"/>
      <c r="F3" s="543"/>
      <c r="G3" s="543"/>
      <c r="H3" s="543"/>
      <c r="I3" s="543"/>
      <c r="J3" s="543"/>
      <c r="K3" s="543"/>
      <c r="L3" s="543"/>
      <c r="M3" s="543"/>
      <c r="N3" s="543"/>
      <c r="O3" s="543"/>
      <c r="P3" s="543"/>
    </row>
    <row r="4" spans="1:23" ht="7.5" customHeight="1">
      <c r="A4" s="405"/>
      <c r="B4" s="1059"/>
      <c r="C4" s="1242"/>
      <c r="D4" s="1243"/>
      <c r="E4" s="1243"/>
      <c r="F4" s="1243"/>
      <c r="G4" s="1243"/>
      <c r="H4" s="1243"/>
      <c r="I4" s="1243"/>
      <c r="J4" s="1243"/>
      <c r="K4" s="1243"/>
      <c r="L4" s="1243"/>
      <c r="M4" s="1243"/>
      <c r="N4" s="1243"/>
      <c r="O4" s="1243"/>
      <c r="P4" s="1243"/>
    </row>
    <row r="5" spans="1:23" ht="93.75" customHeight="1">
      <c r="A5" s="405"/>
      <c r="B5" s="1059"/>
      <c r="C5" s="1244" t="s">
        <v>542</v>
      </c>
      <c r="D5" s="1245" t="s">
        <v>532</v>
      </c>
      <c r="E5" s="1243"/>
      <c r="F5" s="1246" t="s">
        <v>618</v>
      </c>
      <c r="G5" s="1247"/>
      <c r="H5" s="1221" t="s">
        <v>534</v>
      </c>
      <c r="I5" s="1243"/>
      <c r="J5" s="1246" t="s">
        <v>535</v>
      </c>
      <c r="K5" s="1243"/>
      <c r="L5" s="1246" t="s">
        <v>540</v>
      </c>
      <c r="M5" s="1243"/>
      <c r="N5" s="1245" t="s">
        <v>537</v>
      </c>
      <c r="O5" s="1243"/>
      <c r="P5" s="1221" t="s">
        <v>539</v>
      </c>
      <c r="Q5" s="213"/>
    </row>
    <row r="6" spans="1:23">
      <c r="A6" s="405"/>
      <c r="B6" s="1059"/>
      <c r="C6" s="1248"/>
      <c r="D6" s="1247"/>
      <c r="E6" s="1247"/>
      <c r="F6" s="1249" t="s">
        <v>28</v>
      </c>
      <c r="G6" s="1249"/>
      <c r="H6" s="1249" t="s">
        <v>28</v>
      </c>
      <c r="I6" s="1249"/>
      <c r="J6" s="1249" t="s">
        <v>28</v>
      </c>
      <c r="K6" s="1249"/>
      <c r="L6" s="1249"/>
      <c r="M6" s="1249"/>
      <c r="N6" s="1249" t="s">
        <v>28</v>
      </c>
      <c r="O6" s="1249"/>
      <c r="P6" s="1249" t="s">
        <v>28</v>
      </c>
    </row>
    <row r="7" spans="1:23" ht="7.5" customHeight="1" thickBot="1">
      <c r="A7" s="405"/>
      <c r="B7" s="1059"/>
      <c r="C7" s="1250"/>
      <c r="D7" s="1251"/>
      <c r="E7" s="1251"/>
      <c r="F7" s="1252"/>
      <c r="G7" s="1252"/>
      <c r="H7" s="1252"/>
      <c r="I7" s="1252"/>
      <c r="J7" s="1252"/>
      <c r="K7" s="1252"/>
      <c r="L7" s="1252"/>
      <c r="M7" s="1252"/>
      <c r="N7" s="1252"/>
      <c r="O7" s="1252"/>
      <c r="P7" s="1252"/>
    </row>
    <row r="8" spans="1:23" ht="7.5" customHeight="1">
      <c r="A8" s="405"/>
      <c r="B8" s="1059"/>
      <c r="C8" s="25"/>
      <c r="D8" s="655"/>
      <c r="E8" s="677"/>
      <c r="F8" s="655"/>
      <c r="G8" s="671"/>
      <c r="H8" s="655"/>
      <c r="I8" s="671"/>
      <c r="J8" s="655"/>
      <c r="K8" s="655"/>
      <c r="L8" s="655"/>
      <c r="M8" s="671"/>
      <c r="N8" s="655"/>
      <c r="O8" s="655"/>
      <c r="P8" s="655"/>
    </row>
    <row r="9" spans="1:23" ht="27" customHeight="1">
      <c r="A9" s="405"/>
      <c r="B9" s="1059"/>
      <c r="C9" s="479" t="s">
        <v>478</v>
      </c>
      <c r="D9" s="659">
        <v>1604</v>
      </c>
      <c r="E9" s="659">
        <v>0</v>
      </c>
      <c r="F9" s="659">
        <v>13312064.826399999</v>
      </c>
      <c r="G9" s="659">
        <v>0</v>
      </c>
      <c r="H9" s="659">
        <v>9901812.0807999987</v>
      </c>
      <c r="I9" s="659">
        <v>0</v>
      </c>
      <c r="J9" s="659">
        <v>3410252.7456</v>
      </c>
      <c r="K9" s="659">
        <v>0</v>
      </c>
      <c r="L9" s="659">
        <v>34805</v>
      </c>
      <c r="M9" s="659">
        <v>0</v>
      </c>
      <c r="N9" s="659">
        <v>726237.27</v>
      </c>
      <c r="O9" s="659">
        <v>0</v>
      </c>
      <c r="P9" s="659">
        <v>3799351.6880000001</v>
      </c>
    </row>
    <row r="10" spans="1:23" ht="7.5" customHeight="1" thickBot="1">
      <c r="A10" s="405"/>
      <c r="B10" s="1059"/>
      <c r="C10" s="430"/>
      <c r="D10" s="673"/>
      <c r="E10" s="674"/>
      <c r="F10" s="673">
        <v>0</v>
      </c>
      <c r="G10" s="674"/>
      <c r="H10" s="673"/>
      <c r="I10" s="674"/>
      <c r="J10" s="673"/>
      <c r="K10" s="673"/>
      <c r="L10" s="673"/>
      <c r="M10" s="674"/>
      <c r="N10" s="675"/>
      <c r="O10" s="673"/>
      <c r="P10" s="673">
        <v>0</v>
      </c>
    </row>
    <row r="11" spans="1:23">
      <c r="A11" s="405"/>
      <c r="B11" s="1059"/>
      <c r="C11" s="25"/>
      <c r="D11" s="433"/>
      <c r="E11" s="586"/>
      <c r="F11" s="433"/>
      <c r="G11" s="586"/>
      <c r="H11" s="433"/>
      <c r="I11" s="586"/>
      <c r="J11" s="433"/>
      <c r="K11" s="586"/>
      <c r="L11" s="433"/>
      <c r="M11" s="540"/>
      <c r="N11" s="655"/>
      <c r="O11" s="540"/>
      <c r="P11" s="433"/>
    </row>
    <row r="12" spans="1:23">
      <c r="A12" s="405"/>
      <c r="B12" s="1059"/>
      <c r="C12" s="25"/>
      <c r="D12" s="433"/>
      <c r="E12" s="545"/>
      <c r="F12" s="433"/>
      <c r="G12" s="540"/>
      <c r="H12" s="433"/>
      <c r="I12" s="540"/>
      <c r="J12" s="433"/>
      <c r="K12" s="540"/>
      <c r="L12" s="433"/>
      <c r="M12" s="540"/>
      <c r="N12" s="433"/>
      <c r="O12" s="540"/>
      <c r="P12" s="433"/>
    </row>
    <row r="13" spans="1:23" ht="12" customHeight="1">
      <c r="A13" s="405"/>
      <c r="B13" s="1059"/>
      <c r="C13" s="25"/>
      <c r="D13" s="540"/>
      <c r="E13" s="545"/>
      <c r="F13" s="540"/>
      <c r="G13" s="540"/>
      <c r="H13" s="540"/>
      <c r="I13" s="540"/>
      <c r="J13" s="540"/>
      <c r="K13" s="540"/>
      <c r="L13" s="540"/>
      <c r="M13" s="540"/>
      <c r="N13" s="586"/>
      <c r="O13" s="540"/>
      <c r="P13" s="540"/>
    </row>
    <row r="14" spans="1:23" ht="12" customHeight="1">
      <c r="A14" s="405"/>
      <c r="B14" s="1059"/>
      <c r="C14" s="25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</row>
    <row r="15" spans="1:23" s="99" customFormat="1" ht="31.5" customHeight="1">
      <c r="A15" s="106"/>
      <c r="B15" s="106"/>
      <c r="C15" s="1136" t="s">
        <v>543</v>
      </c>
      <c r="D15" s="848">
        <v>1583</v>
      </c>
      <c r="E15" s="848"/>
      <c r="F15" s="848">
        <v>12806621.2139</v>
      </c>
      <c r="G15" s="848">
        <v>0</v>
      </c>
      <c r="H15" s="848">
        <v>9543519.0427999999</v>
      </c>
      <c r="I15" s="848">
        <v>0</v>
      </c>
      <c r="J15" s="848">
        <v>3263102.1710999999</v>
      </c>
      <c r="K15" s="848"/>
      <c r="L15" s="848">
        <v>32891</v>
      </c>
      <c r="M15" s="848"/>
      <c r="N15" s="848">
        <v>681200.90099999995</v>
      </c>
      <c r="O15" s="848">
        <v>0</v>
      </c>
      <c r="P15" s="848">
        <v>3548638.236</v>
      </c>
      <c r="Q15" s="416"/>
    </row>
    <row r="16" spans="1:23">
      <c r="A16" s="405"/>
      <c r="B16" s="1059"/>
      <c r="C16" s="14"/>
      <c r="D16" s="829"/>
      <c r="E16" s="829"/>
      <c r="F16" s="829"/>
      <c r="G16" s="829"/>
      <c r="H16" s="829"/>
      <c r="I16" s="829"/>
      <c r="J16" s="829"/>
      <c r="K16" s="829"/>
      <c r="L16" s="829"/>
      <c r="M16" s="829"/>
      <c r="N16" s="829"/>
      <c r="O16" s="829"/>
      <c r="P16" s="829"/>
    </row>
    <row r="17" spans="1:17">
      <c r="A17" s="405"/>
      <c r="B17" s="1059"/>
      <c r="C17" s="451"/>
    </row>
    <row r="18" spans="1:17">
      <c r="A18" s="405"/>
      <c r="B18" s="1059"/>
      <c r="C18" s="404"/>
      <c r="D18" s="777"/>
      <c r="E18" s="777"/>
      <c r="F18" s="777"/>
      <c r="G18" s="777"/>
      <c r="H18" s="777"/>
      <c r="I18" s="777"/>
      <c r="J18" s="777"/>
      <c r="K18" s="777"/>
      <c r="L18" s="777"/>
      <c r="M18" s="777"/>
      <c r="N18" s="777"/>
      <c r="O18" s="777"/>
      <c r="P18" s="777"/>
    </row>
    <row r="19" spans="1:17">
      <c r="A19" s="405"/>
      <c r="B19" s="1059"/>
      <c r="C19" s="404"/>
      <c r="D19" s="776"/>
      <c r="E19" s="776"/>
      <c r="F19" s="778"/>
      <c r="G19" s="776"/>
      <c r="H19" s="778"/>
      <c r="I19" s="776"/>
      <c r="J19" s="778"/>
      <c r="K19" s="776"/>
      <c r="L19" s="778"/>
      <c r="M19" s="776"/>
      <c r="N19" s="778"/>
      <c r="O19" s="776"/>
      <c r="P19" s="778"/>
    </row>
    <row r="20" spans="1:17">
      <c r="A20" s="405"/>
      <c r="B20" s="1059"/>
      <c r="C20" s="14"/>
      <c r="D20" s="776"/>
      <c r="E20" s="776"/>
      <c r="F20" s="778"/>
      <c r="G20" s="776"/>
      <c r="H20" s="778"/>
      <c r="I20" s="776"/>
      <c r="J20" s="778"/>
      <c r="K20" s="776"/>
      <c r="L20" s="778"/>
      <c r="M20" s="776"/>
      <c r="N20" s="778"/>
      <c r="O20" s="776"/>
      <c r="P20" s="778"/>
    </row>
    <row r="21" spans="1:17" ht="12.75" customHeight="1">
      <c r="A21" s="405"/>
      <c r="B21" s="1059"/>
      <c r="C21" s="13"/>
      <c r="D21" s="776"/>
      <c r="E21" s="776"/>
      <c r="F21" s="778"/>
      <c r="G21" s="776"/>
      <c r="H21" s="778"/>
      <c r="I21" s="776"/>
      <c r="J21" s="778"/>
      <c r="K21" s="776"/>
      <c r="L21" s="778"/>
      <c r="M21" s="776"/>
      <c r="N21" s="778"/>
      <c r="O21" s="776"/>
      <c r="P21" s="778"/>
    </row>
    <row r="22" spans="1:17" ht="12.75" customHeight="1">
      <c r="A22" s="405"/>
      <c r="B22" s="1059"/>
      <c r="C22" s="13"/>
      <c r="D22" s="776"/>
      <c r="E22" s="776"/>
      <c r="F22" s="778"/>
      <c r="G22" s="776"/>
      <c r="H22" s="778"/>
      <c r="I22" s="776"/>
      <c r="J22" s="778"/>
      <c r="K22" s="776"/>
      <c r="L22" s="778"/>
      <c r="M22" s="776"/>
      <c r="N22" s="778"/>
      <c r="O22" s="776"/>
      <c r="P22" s="778"/>
    </row>
    <row r="23" spans="1:17">
      <c r="A23" s="405"/>
      <c r="B23" s="1059"/>
      <c r="C23" s="13"/>
      <c r="D23" s="776"/>
      <c r="E23" s="776"/>
      <c r="F23" s="778"/>
      <c r="G23" s="776"/>
      <c r="H23" s="778"/>
      <c r="I23" s="776"/>
      <c r="J23" s="778"/>
      <c r="K23" s="776"/>
      <c r="L23" s="778"/>
      <c r="M23" s="776"/>
      <c r="N23" s="778"/>
      <c r="O23" s="776"/>
      <c r="P23" s="778"/>
    </row>
    <row r="24" spans="1:17" s="99" customFormat="1" ht="31.5" customHeight="1">
      <c r="A24" s="106"/>
      <c r="B24" s="106"/>
      <c r="C24" s="844" t="s">
        <v>544</v>
      </c>
      <c r="D24" s="848">
        <v>21</v>
      </c>
      <c r="E24" s="848"/>
      <c r="F24" s="848">
        <v>505443.61249999999</v>
      </c>
      <c r="G24" s="848">
        <v>0</v>
      </c>
      <c r="H24" s="848">
        <v>358293.038</v>
      </c>
      <c r="I24" s="848">
        <v>0</v>
      </c>
      <c r="J24" s="848">
        <v>147150.57449999999</v>
      </c>
      <c r="K24" s="848"/>
      <c r="L24" s="848">
        <v>1914</v>
      </c>
      <c r="M24" s="848"/>
      <c r="N24" s="848">
        <v>45036.368999999999</v>
      </c>
      <c r="O24" s="848">
        <v>0</v>
      </c>
      <c r="P24" s="848">
        <v>250713.45199999999</v>
      </c>
      <c r="Q24" s="416"/>
    </row>
    <row r="25" spans="1:17">
      <c r="A25" s="405"/>
      <c r="B25" s="1059"/>
      <c r="C25" s="14"/>
    </row>
    <row r="26" spans="1:17">
      <c r="A26" s="405"/>
      <c r="B26" s="1059"/>
      <c r="C26" s="25"/>
      <c r="D26" s="216"/>
      <c r="E26" s="216"/>
      <c r="F26" s="154"/>
      <c r="G26" s="154"/>
      <c r="H26" s="154"/>
      <c r="I26" s="154"/>
      <c r="J26" s="154"/>
      <c r="K26" s="216"/>
      <c r="L26" s="154"/>
      <c r="M26" s="216"/>
      <c r="N26" s="154"/>
      <c r="O26" s="216"/>
      <c r="P26" s="154"/>
    </row>
    <row r="27" spans="1:17">
      <c r="A27" s="405"/>
      <c r="B27" s="1059"/>
      <c r="C27" s="14"/>
      <c r="D27" s="216"/>
      <c r="E27" s="216"/>
      <c r="G27" s="154"/>
      <c r="H27" s="154"/>
      <c r="I27" s="154"/>
      <c r="J27" s="154"/>
      <c r="K27" s="216"/>
      <c r="L27" s="154"/>
      <c r="M27" s="216"/>
      <c r="N27" s="154"/>
      <c r="O27" s="216"/>
      <c r="P27" s="154"/>
    </row>
    <row r="28" spans="1:17">
      <c r="A28" s="405"/>
      <c r="B28" s="1059"/>
      <c r="C28" s="14"/>
      <c r="D28" s="216"/>
      <c r="E28" s="216"/>
      <c r="G28" s="154"/>
      <c r="H28" s="154"/>
      <c r="I28" s="154"/>
      <c r="J28" s="154"/>
      <c r="K28" s="216"/>
      <c r="L28" s="154"/>
      <c r="M28" s="216"/>
      <c r="N28" s="154"/>
      <c r="O28" s="216"/>
      <c r="P28" s="154"/>
    </row>
    <row r="29" spans="1:17">
      <c r="A29" s="405"/>
      <c r="B29" s="1059"/>
      <c r="C29" s="13"/>
      <c r="D29" s="216"/>
      <c r="E29" s="216"/>
      <c r="G29" s="216"/>
      <c r="H29" s="216"/>
      <c r="I29" s="216"/>
      <c r="J29" s="216"/>
      <c r="K29" s="216"/>
      <c r="L29" s="216"/>
      <c r="M29" s="216"/>
      <c r="N29" s="216"/>
      <c r="O29" s="216"/>
      <c r="P29" s="216"/>
    </row>
    <row r="30" spans="1:17">
      <c r="A30" s="405"/>
      <c r="B30" s="1059"/>
      <c r="C30" s="13"/>
      <c r="D30" s="546"/>
      <c r="E30" s="546"/>
      <c r="G30" s="546"/>
      <c r="H30" s="546"/>
      <c r="I30" s="546"/>
      <c r="J30" s="546"/>
      <c r="K30" s="546"/>
      <c r="L30" s="546"/>
      <c r="M30" s="546"/>
      <c r="N30" s="546"/>
      <c r="O30" s="546"/>
      <c r="P30" s="546"/>
    </row>
    <row r="31" spans="1:17">
      <c r="A31" s="405"/>
      <c r="B31" s="1059"/>
      <c r="C31" s="436"/>
      <c r="D31" s="555"/>
      <c r="E31" s="556"/>
      <c r="F31" s="555"/>
      <c r="G31" s="556"/>
      <c r="H31" s="555"/>
      <c r="I31" s="556"/>
      <c r="J31" s="555"/>
      <c r="K31" s="556"/>
      <c r="L31" s="555"/>
      <c r="M31" s="556"/>
      <c r="N31" s="555"/>
      <c r="O31" s="556"/>
      <c r="P31" s="555"/>
    </row>
    <row r="32" spans="1:17">
      <c r="A32" s="405"/>
      <c r="B32" s="1059"/>
      <c r="C32" s="437"/>
      <c r="D32" s="216"/>
      <c r="E32" s="216"/>
      <c r="F32" s="216"/>
      <c r="G32" s="216"/>
      <c r="H32" s="216"/>
      <c r="I32" s="216"/>
      <c r="J32" s="154"/>
      <c r="K32" s="216"/>
      <c r="L32" s="216"/>
      <c r="M32" s="216"/>
      <c r="N32" s="216"/>
      <c r="O32" s="216"/>
      <c r="P32" s="216"/>
    </row>
    <row r="33" spans="1:24">
      <c r="A33" s="405"/>
      <c r="B33" s="1059"/>
      <c r="C33" s="46"/>
      <c r="D33" s="216"/>
      <c r="E33" s="216"/>
      <c r="F33" s="154"/>
      <c r="G33" s="216"/>
      <c r="H33" s="216"/>
      <c r="I33" s="216"/>
      <c r="J33" s="154"/>
      <c r="K33" s="216"/>
      <c r="L33" s="216"/>
      <c r="M33" s="216"/>
      <c r="N33" s="216"/>
      <c r="O33" s="216"/>
      <c r="P33" s="216"/>
    </row>
    <row r="34" spans="1:24">
      <c r="A34" s="405"/>
      <c r="B34" s="1059"/>
      <c r="C34" s="14"/>
      <c r="D34" s="216"/>
      <c r="E34" s="216"/>
      <c r="F34" s="154"/>
      <c r="G34" s="216"/>
      <c r="H34" s="216"/>
      <c r="I34" s="216"/>
      <c r="J34" s="154"/>
      <c r="K34" s="216"/>
      <c r="L34" s="216"/>
      <c r="M34" s="216"/>
      <c r="N34" s="216"/>
      <c r="O34" s="216"/>
      <c r="P34" s="216"/>
    </row>
    <row r="35" spans="1:24">
      <c r="A35" s="405"/>
      <c r="B35" s="1059"/>
      <c r="C35" s="13"/>
      <c r="D35" s="216"/>
      <c r="E35" s="216"/>
      <c r="F35" s="216"/>
      <c r="G35" s="216"/>
      <c r="H35" s="216"/>
      <c r="I35" s="216"/>
      <c r="J35" s="216"/>
      <c r="K35" s="216"/>
      <c r="L35" s="216"/>
      <c r="M35" s="216"/>
      <c r="N35" s="216"/>
      <c r="O35" s="216"/>
      <c r="P35" s="216"/>
      <c r="R35" s="25"/>
      <c r="S35" s="25"/>
      <c r="T35" s="25"/>
      <c r="U35" s="25"/>
      <c r="V35" s="25"/>
      <c r="W35" s="25"/>
      <c r="X35" s="25"/>
    </row>
    <row r="36" spans="1:24">
      <c r="A36" s="405"/>
      <c r="B36" s="1059"/>
      <c r="C36" s="13"/>
      <c r="D36" s="216"/>
      <c r="E36" s="216"/>
      <c r="F36" s="216"/>
      <c r="G36" s="216"/>
      <c r="H36" s="216"/>
      <c r="I36" s="216"/>
      <c r="J36" s="216"/>
      <c r="K36" s="216"/>
      <c r="L36" s="216"/>
      <c r="M36" s="216"/>
      <c r="N36" s="216"/>
      <c r="O36" s="216"/>
      <c r="P36" s="216"/>
      <c r="R36" s="25"/>
      <c r="S36" s="25"/>
      <c r="T36" s="25"/>
      <c r="U36" s="25"/>
      <c r="V36" s="25"/>
      <c r="W36" s="25"/>
      <c r="X36" s="25"/>
    </row>
    <row r="37" spans="1:24" ht="13.5" thickBot="1">
      <c r="A37" s="25"/>
      <c r="B37" s="25"/>
      <c r="C37" s="25"/>
      <c r="D37" s="218"/>
      <c r="E37" s="218"/>
      <c r="F37" s="218"/>
      <c r="G37" s="218"/>
      <c r="H37" s="218"/>
      <c r="I37" s="218"/>
      <c r="J37" s="218"/>
      <c r="K37" s="218"/>
      <c r="L37" s="218"/>
      <c r="M37" s="218"/>
      <c r="N37" s="218"/>
      <c r="O37" s="218"/>
      <c r="P37" s="218"/>
      <c r="Q37" s="430"/>
    </row>
    <row r="38" spans="1:24">
      <c r="E38" s="589"/>
      <c r="N38" s="1478"/>
    </row>
    <row r="39" spans="1:24">
      <c r="E39" s="589"/>
      <c r="N39" s="1478"/>
    </row>
    <row r="40" spans="1:24" ht="71.25" customHeight="1" thickBot="1">
      <c r="A40" s="25"/>
      <c r="B40" s="25"/>
      <c r="C40" s="430"/>
      <c r="D40" s="543"/>
      <c r="E40" s="543"/>
      <c r="F40" s="543"/>
      <c r="G40" s="543"/>
      <c r="H40" s="543"/>
      <c r="I40" s="543"/>
      <c r="J40" s="543"/>
      <c r="K40" s="543"/>
      <c r="L40" s="543"/>
      <c r="M40" s="543"/>
      <c r="N40" s="543"/>
      <c r="O40" s="543"/>
      <c r="P40" s="543"/>
    </row>
    <row r="41" spans="1:24">
      <c r="A41" s="25"/>
      <c r="B41" s="25"/>
      <c r="C41" s="25"/>
      <c r="D41" s="218"/>
      <c r="E41" s="218"/>
      <c r="F41" s="218"/>
      <c r="G41" s="218"/>
      <c r="H41" s="154"/>
      <c r="I41" s="154"/>
      <c r="J41" s="154"/>
      <c r="K41" s="154"/>
      <c r="L41" s="218"/>
      <c r="M41" s="218"/>
      <c r="N41" s="218"/>
      <c r="O41" s="218"/>
      <c r="P41" s="218"/>
    </row>
    <row r="42" spans="1:24" ht="13.5" thickBot="1">
      <c r="A42" s="430"/>
      <c r="B42" s="430"/>
      <c r="C42" s="430"/>
      <c r="D42" s="543"/>
      <c r="E42" s="543"/>
      <c r="F42" s="543"/>
      <c r="G42" s="543"/>
      <c r="H42" s="544"/>
      <c r="I42" s="544"/>
      <c r="J42" s="544"/>
      <c r="K42" s="544"/>
      <c r="L42" s="543"/>
      <c r="M42" s="543"/>
      <c r="N42" s="543"/>
      <c r="O42" s="543"/>
      <c r="P42" s="543"/>
    </row>
    <row r="43" spans="1:24">
      <c r="H43" s="552"/>
      <c r="I43" s="552"/>
      <c r="J43" s="552"/>
      <c r="K43" s="552"/>
    </row>
    <row r="44" spans="1:24">
      <c r="H44" s="552"/>
      <c r="I44" s="552"/>
      <c r="J44" s="552"/>
      <c r="K44" s="552"/>
    </row>
    <row r="45" spans="1:24">
      <c r="H45" s="552"/>
      <c r="I45" s="552"/>
      <c r="J45" s="552"/>
      <c r="K45" s="552"/>
    </row>
    <row r="46" spans="1:24">
      <c r="H46" s="552"/>
      <c r="I46" s="552"/>
      <c r="J46" s="552"/>
      <c r="K46" s="552"/>
    </row>
    <row r="47" spans="1:24">
      <c r="H47" s="552"/>
      <c r="I47" s="552"/>
      <c r="J47" s="552"/>
      <c r="K47" s="552"/>
    </row>
    <row r="48" spans="1:24">
      <c r="H48" s="552"/>
      <c r="I48" s="552"/>
      <c r="J48" s="552"/>
      <c r="K48" s="552"/>
    </row>
    <row r="49" spans="8:11">
      <c r="H49" s="552"/>
      <c r="I49" s="552"/>
      <c r="J49" s="552"/>
      <c r="K49" s="552"/>
    </row>
    <row r="50" spans="8:11">
      <c r="H50" s="552"/>
      <c r="I50" s="552"/>
      <c r="J50" s="552"/>
      <c r="K50" s="552"/>
    </row>
    <row r="51" spans="8:11">
      <c r="H51" s="552"/>
      <c r="I51" s="552"/>
      <c r="J51" s="552"/>
      <c r="K51" s="552"/>
    </row>
    <row r="52" spans="8:11">
      <c r="H52" s="552"/>
      <c r="I52" s="552"/>
      <c r="J52" s="552"/>
      <c r="K52" s="552"/>
    </row>
    <row r="53" spans="8:11">
      <c r="H53" s="552"/>
      <c r="I53" s="552"/>
      <c r="J53" s="552"/>
      <c r="K53" s="552"/>
    </row>
    <row r="54" spans="8:11">
      <c r="H54" s="552"/>
      <c r="I54" s="552"/>
      <c r="J54" s="552"/>
      <c r="K54" s="552"/>
    </row>
  </sheetData>
  <mergeCells count="2">
    <mergeCell ref="N38:N39"/>
    <mergeCell ref="C2:P2"/>
  </mergeCells>
  <phoneticPr fontId="26" type="noConversion"/>
  <pageMargins left="0" right="0.5" top="0.3" bottom="0.5" header="1.27" footer="1"/>
  <pageSetup paperSize="9" scale="80" firstPageNumber="5" orientation="landscape" useFirstPageNumber="1" r:id="rId1"/>
  <headerFooter scaleWithDoc="0"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9"/>
  </sheetPr>
  <dimension ref="A1:AK29"/>
  <sheetViews>
    <sheetView view="pageBreakPreview" zoomScale="98" zoomScaleNormal="80" zoomScaleSheetLayoutView="98" workbookViewId="0">
      <selection activeCell="AC18" sqref="AC18"/>
    </sheetView>
  </sheetViews>
  <sheetFormatPr defaultColWidth="9.140625" defaultRowHeight="12.75"/>
  <cols>
    <col min="1" max="1" width="8.5703125" style="897" customWidth="1"/>
    <col min="2" max="2" width="1.42578125" style="897" customWidth="1"/>
    <col min="3" max="3" width="9" style="896" customWidth="1"/>
    <col min="4" max="4" width="9" style="897" customWidth="1"/>
    <col min="5" max="5" width="9" style="896" customWidth="1"/>
    <col min="6" max="6" width="16.7109375" style="898" customWidth="1"/>
    <col min="7" max="7" width="2.140625" style="898" customWidth="1"/>
    <col min="8" max="8" width="16.7109375" style="898" customWidth="1"/>
    <col min="9" max="9" width="2.140625" style="898" customWidth="1"/>
    <col min="10" max="10" width="16.7109375" style="898" customWidth="1"/>
    <col min="11" max="11" width="2.140625" style="898" customWidth="1"/>
    <col min="12" max="12" width="16.7109375" style="898" customWidth="1"/>
    <col min="13" max="13" width="2.140625" style="898" customWidth="1"/>
    <col min="14" max="14" width="21.7109375" style="898" customWidth="1"/>
    <col min="15" max="15" width="2.140625" style="898" customWidth="1"/>
    <col min="16" max="16" width="16.7109375" style="898" customWidth="1"/>
    <col min="17" max="17" width="2.140625" style="898" customWidth="1"/>
    <col min="18" max="18" width="21.7109375" style="898" customWidth="1"/>
    <col min="19" max="19" width="7.28515625" style="899" hidden="1" customWidth="1"/>
    <col min="20" max="20" width="9.140625" style="897"/>
    <col min="21" max="21" width="14.28515625" style="897" bestFit="1" customWidth="1"/>
    <col min="22" max="22" width="16" style="897" bestFit="1" customWidth="1"/>
    <col min="23" max="28" width="13.28515625" style="897" customWidth="1"/>
    <col min="29" max="29" width="9.140625" style="897"/>
    <col min="30" max="37" width="10.5703125" style="897" customWidth="1"/>
    <col min="38" max="16384" width="9.140625" style="897"/>
  </cols>
  <sheetData>
    <row r="1" spans="1:37" ht="12.95" customHeight="1">
      <c r="A1" s="895"/>
      <c r="B1" s="895"/>
    </row>
    <row r="2" spans="1:37" ht="27" customHeight="1">
      <c r="A2" s="1108"/>
      <c r="B2" s="1108"/>
      <c r="C2" s="1479" t="s">
        <v>639</v>
      </c>
      <c r="D2" s="1479"/>
      <c r="E2" s="1479"/>
      <c r="F2" s="1479"/>
      <c r="G2" s="1479"/>
      <c r="H2" s="1479"/>
      <c r="I2" s="1479"/>
      <c r="J2" s="1479"/>
      <c r="K2" s="1479"/>
      <c r="L2" s="1479"/>
      <c r="M2" s="1479"/>
      <c r="N2" s="1479"/>
      <c r="O2" s="1479"/>
      <c r="P2" s="1479"/>
      <c r="Q2" s="1479"/>
      <c r="R2" s="1479"/>
      <c r="S2" s="1108"/>
      <c r="U2" s="900"/>
      <c r="V2" s="900"/>
      <c r="W2" s="900"/>
      <c r="X2" s="900"/>
      <c r="Y2" s="900"/>
      <c r="Z2" s="900"/>
      <c r="AA2" s="900"/>
      <c r="AB2" s="900"/>
      <c r="AD2" s="901"/>
      <c r="AE2" s="901"/>
      <c r="AF2" s="901"/>
      <c r="AG2" s="901"/>
      <c r="AH2" s="901"/>
      <c r="AI2" s="901"/>
      <c r="AJ2" s="901"/>
      <c r="AK2" s="901"/>
    </row>
    <row r="3" spans="1:37" ht="12.95" customHeight="1" thickBot="1">
      <c r="A3" s="895"/>
      <c r="B3" s="895"/>
      <c r="C3" s="903"/>
      <c r="D3" s="904"/>
      <c r="E3" s="903"/>
      <c r="F3" s="905"/>
      <c r="G3" s="905"/>
      <c r="H3" s="905"/>
      <c r="I3" s="905"/>
      <c r="J3" s="905"/>
      <c r="K3" s="905"/>
      <c r="L3" s="905"/>
      <c r="M3" s="905"/>
      <c r="N3" s="905"/>
      <c r="O3" s="905"/>
      <c r="P3" s="905"/>
      <c r="Q3" s="905"/>
      <c r="R3" s="905"/>
      <c r="U3" s="902"/>
      <c r="V3" s="901"/>
      <c r="W3" s="901"/>
      <c r="X3" s="901"/>
      <c r="Y3" s="901"/>
      <c r="Z3" s="901"/>
      <c r="AA3" s="901"/>
      <c r="AB3" s="901"/>
      <c r="AD3" s="901"/>
      <c r="AE3" s="901"/>
      <c r="AF3" s="901"/>
      <c r="AG3" s="901"/>
      <c r="AH3" s="901"/>
      <c r="AI3" s="901"/>
      <c r="AJ3" s="901"/>
      <c r="AK3" s="901"/>
    </row>
    <row r="4" spans="1:37" ht="7.5" customHeight="1">
      <c r="A4" s="895"/>
      <c r="B4" s="895"/>
      <c r="C4" s="1258"/>
      <c r="D4" s="1259"/>
      <c r="E4" s="1258"/>
      <c r="F4" s="1260"/>
      <c r="G4" s="1260"/>
      <c r="H4" s="1260"/>
      <c r="I4" s="1260"/>
      <c r="J4" s="1260"/>
      <c r="K4" s="1260"/>
      <c r="L4" s="1260"/>
      <c r="M4" s="1260"/>
      <c r="N4" s="1260"/>
      <c r="O4" s="1260"/>
      <c r="P4" s="1260"/>
      <c r="Q4" s="1260"/>
      <c r="R4" s="1260"/>
      <c r="U4" s="902"/>
      <c r="V4" s="901"/>
      <c r="W4" s="901"/>
      <c r="X4" s="901"/>
      <c r="Y4" s="901"/>
      <c r="Z4" s="901"/>
      <c r="AA4" s="901"/>
      <c r="AB4" s="901"/>
      <c r="AD4" s="901"/>
      <c r="AE4" s="901"/>
      <c r="AF4" s="901"/>
      <c r="AG4" s="901"/>
      <c r="AH4" s="901"/>
      <c r="AI4" s="901"/>
      <c r="AJ4" s="901"/>
      <c r="AK4" s="901"/>
    </row>
    <row r="5" spans="1:37" ht="106.5" customHeight="1">
      <c r="A5" s="895"/>
      <c r="B5" s="895"/>
      <c r="C5" s="1483" t="s">
        <v>545</v>
      </c>
      <c r="D5" s="1484"/>
      <c r="E5" s="1484"/>
      <c r="F5" s="1221" t="s">
        <v>593</v>
      </c>
      <c r="G5" s="1260"/>
      <c r="H5" s="1221" t="s">
        <v>533</v>
      </c>
      <c r="I5" s="1261"/>
      <c r="J5" s="1262" t="s">
        <v>594</v>
      </c>
      <c r="K5" s="1260"/>
      <c r="L5" s="1221" t="s">
        <v>595</v>
      </c>
      <c r="M5" s="1260"/>
      <c r="N5" s="1221" t="s">
        <v>596</v>
      </c>
      <c r="O5" s="1260"/>
      <c r="P5" s="1221" t="s">
        <v>597</v>
      </c>
      <c r="Q5" s="1260"/>
      <c r="R5" s="1221" t="s">
        <v>598</v>
      </c>
      <c r="S5" s="907"/>
      <c r="U5" s="902"/>
      <c r="V5" s="901"/>
      <c r="W5" s="901"/>
      <c r="X5" s="901"/>
      <c r="Y5" s="901"/>
      <c r="Z5" s="901"/>
      <c r="AA5" s="901"/>
      <c r="AB5" s="901"/>
      <c r="AD5" s="901"/>
      <c r="AE5" s="901"/>
      <c r="AF5" s="901"/>
      <c r="AG5" s="901"/>
      <c r="AH5" s="901"/>
      <c r="AI5" s="901"/>
      <c r="AJ5" s="901"/>
      <c r="AK5" s="901"/>
    </row>
    <row r="6" spans="1:37" ht="12.75" customHeight="1">
      <c r="A6" s="895"/>
      <c r="B6" s="895"/>
      <c r="C6" s="1485"/>
      <c r="D6" s="1485"/>
      <c r="E6" s="1485"/>
      <c r="F6" s="1261"/>
      <c r="G6" s="1261"/>
      <c r="H6" s="1263" t="s">
        <v>28</v>
      </c>
      <c r="I6" s="1263"/>
      <c r="J6" s="1263" t="s">
        <v>28</v>
      </c>
      <c r="K6" s="1263"/>
      <c r="L6" s="1263" t="s">
        <v>28</v>
      </c>
      <c r="M6" s="1263"/>
      <c r="N6" s="1263"/>
      <c r="O6" s="1263"/>
      <c r="P6" s="1263" t="s">
        <v>28</v>
      </c>
      <c r="Q6" s="1263"/>
      <c r="R6" s="1263" t="s">
        <v>28</v>
      </c>
      <c r="U6" s="902"/>
      <c r="V6" s="910"/>
      <c r="W6" s="910"/>
      <c r="X6" s="910"/>
      <c r="Y6" s="910"/>
      <c r="Z6" s="910"/>
      <c r="AA6" s="901"/>
      <c r="AB6" s="901"/>
    </row>
    <row r="7" spans="1:37" ht="7.5" customHeight="1" thickBot="1">
      <c r="A7" s="895"/>
      <c r="B7" s="895"/>
      <c r="C7" s="1264"/>
      <c r="D7" s="1265"/>
      <c r="E7" s="1266"/>
      <c r="F7" s="1267"/>
      <c r="G7" s="1268"/>
      <c r="H7" s="1267"/>
      <c r="I7" s="1267"/>
      <c r="J7" s="1267"/>
      <c r="K7" s="1267"/>
      <c r="L7" s="1267"/>
      <c r="M7" s="1267"/>
      <c r="N7" s="1267"/>
      <c r="O7" s="1267"/>
      <c r="P7" s="1267"/>
      <c r="Q7" s="1267"/>
      <c r="R7" s="1267"/>
    </row>
    <row r="8" spans="1:37" ht="7.5" customHeight="1">
      <c r="A8" s="895"/>
      <c r="B8" s="895"/>
      <c r="C8" s="914"/>
      <c r="D8" s="899"/>
      <c r="E8" s="915"/>
      <c r="F8" s="916"/>
      <c r="G8" s="917"/>
      <c r="H8" s="916"/>
      <c r="I8" s="916"/>
      <c r="J8" s="916"/>
      <c r="K8" s="916"/>
      <c r="L8" s="916"/>
      <c r="M8" s="916"/>
      <c r="N8" s="916"/>
      <c r="O8" s="916"/>
      <c r="P8" s="916"/>
      <c r="Q8" s="916"/>
      <c r="R8" s="916"/>
    </row>
    <row r="9" spans="1:37" ht="27" customHeight="1">
      <c r="A9" s="895"/>
      <c r="B9" s="895"/>
      <c r="C9" s="1486" t="s">
        <v>478</v>
      </c>
      <c r="D9" s="1486"/>
      <c r="E9" s="1486"/>
      <c r="F9" s="918">
        <f>SUM(F12:F18)</f>
        <v>1604</v>
      </c>
      <c r="G9" s="918"/>
      <c r="H9" s="918">
        <v>13312064.826399999</v>
      </c>
      <c r="I9" s="918"/>
      <c r="J9" s="918">
        <v>9901812.0807999987</v>
      </c>
      <c r="K9" s="918"/>
      <c r="L9" s="918">
        <v>3410252.7456</v>
      </c>
      <c r="M9" s="918"/>
      <c r="N9" s="918">
        <v>34805</v>
      </c>
      <c r="O9" s="918"/>
      <c r="P9" s="918">
        <v>726237.27</v>
      </c>
      <c r="Q9" s="918"/>
      <c r="R9" s="918">
        <v>3799351.6880000001</v>
      </c>
    </row>
    <row r="10" spans="1:37" ht="7.5" customHeight="1" thickBot="1">
      <c r="A10" s="895"/>
      <c r="B10" s="895"/>
      <c r="C10" s="903"/>
      <c r="D10" s="904"/>
      <c r="E10" s="911"/>
      <c r="F10" s="912"/>
      <c r="G10" s="913"/>
      <c r="H10" s="912">
        <v>0</v>
      </c>
      <c r="I10" s="912"/>
      <c r="J10" s="912">
        <v>0</v>
      </c>
      <c r="K10" s="912"/>
      <c r="L10" s="912">
        <v>0</v>
      </c>
      <c r="M10" s="912"/>
      <c r="N10" s="912"/>
      <c r="O10" s="912"/>
      <c r="P10" s="912">
        <v>0</v>
      </c>
      <c r="Q10" s="912"/>
      <c r="R10" s="912">
        <v>0</v>
      </c>
    </row>
    <row r="11" spans="1:37" ht="44.1" customHeight="1">
      <c r="A11" s="895"/>
      <c r="B11" s="895"/>
      <c r="F11" s="919"/>
      <c r="G11" s="919"/>
      <c r="H11" s="919"/>
      <c r="I11" s="919"/>
      <c r="J11" s="919"/>
      <c r="K11" s="919"/>
      <c r="L11" s="919"/>
      <c r="M11" s="919"/>
      <c r="N11" s="919"/>
      <c r="O11" s="919"/>
      <c r="P11" s="919"/>
      <c r="Q11" s="919"/>
      <c r="R11" s="919"/>
    </row>
    <row r="12" spans="1:37" ht="44.1" customHeight="1">
      <c r="A12" s="895"/>
      <c r="B12" s="895"/>
      <c r="C12" s="1487" t="s">
        <v>609</v>
      </c>
      <c r="D12" s="1487"/>
      <c r="E12" s="920">
        <v>5</v>
      </c>
      <c r="F12" s="21">
        <v>671</v>
      </c>
      <c r="G12" s="921"/>
      <c r="H12" s="921">
        <v>331504.79689999996</v>
      </c>
      <c r="I12" s="921"/>
      <c r="J12" s="921">
        <v>264147.152</v>
      </c>
      <c r="K12" s="921"/>
      <c r="L12" s="921">
        <v>67357.644899999999</v>
      </c>
      <c r="M12" s="921"/>
      <c r="N12" s="921">
        <v>1746</v>
      </c>
      <c r="O12" s="921"/>
      <c r="P12" s="921">
        <v>17063.828000000001</v>
      </c>
      <c r="Q12" s="921"/>
      <c r="R12" s="921">
        <v>143049.171</v>
      </c>
    </row>
    <row r="13" spans="1:37" ht="44.1" customHeight="1">
      <c r="A13" s="895"/>
      <c r="B13" s="895"/>
      <c r="C13" s="920"/>
      <c r="D13" s="909"/>
      <c r="E13" s="920"/>
    </row>
    <row r="14" spans="1:37" ht="44.1" customHeight="1">
      <c r="A14" s="895"/>
      <c r="B14" s="895"/>
      <c r="C14" s="920">
        <v>5</v>
      </c>
      <c r="D14" s="920" t="s">
        <v>143</v>
      </c>
      <c r="E14" s="920">
        <v>29</v>
      </c>
      <c r="F14" s="21">
        <v>703</v>
      </c>
      <c r="G14" s="921"/>
      <c r="H14" s="921">
        <v>2336370.3709999998</v>
      </c>
      <c r="I14" s="921"/>
      <c r="J14" s="921">
        <v>1530320.0220000001</v>
      </c>
      <c r="K14" s="921"/>
      <c r="L14" s="921">
        <v>806050.34900000005</v>
      </c>
      <c r="M14" s="921"/>
      <c r="N14" s="921">
        <v>7373</v>
      </c>
      <c r="O14" s="921"/>
      <c r="P14" s="921">
        <v>133352.08300000001</v>
      </c>
      <c r="Q14" s="921"/>
      <c r="R14" s="921">
        <v>598381.64300000004</v>
      </c>
    </row>
    <row r="15" spans="1:37" ht="44.1" customHeight="1">
      <c r="A15" s="895"/>
      <c r="B15" s="895"/>
      <c r="C15" s="920"/>
      <c r="D15" s="920"/>
      <c r="E15" s="920"/>
    </row>
    <row r="16" spans="1:37" ht="44.1" customHeight="1">
      <c r="A16" s="895"/>
      <c r="B16" s="895"/>
      <c r="C16" s="920">
        <v>30</v>
      </c>
      <c r="D16" s="920" t="s">
        <v>143</v>
      </c>
      <c r="E16" s="922">
        <v>75</v>
      </c>
      <c r="F16" s="21">
        <v>122</v>
      </c>
      <c r="G16" s="921"/>
      <c r="H16" s="921">
        <v>2593506.5699999998</v>
      </c>
      <c r="I16" s="921"/>
      <c r="J16" s="921">
        <v>1812196.2548</v>
      </c>
      <c r="K16" s="921"/>
      <c r="L16" s="921">
        <v>781310.31520000007</v>
      </c>
      <c r="M16" s="921"/>
      <c r="N16" s="921">
        <v>5920</v>
      </c>
      <c r="O16" s="921"/>
      <c r="P16" s="921">
        <v>130692.72100000001</v>
      </c>
      <c r="Q16" s="921"/>
      <c r="R16" s="921">
        <v>785773.28899999999</v>
      </c>
    </row>
    <row r="17" spans="1:22" ht="44.1" customHeight="1">
      <c r="A17" s="895"/>
      <c r="B17" s="895"/>
      <c r="C17" s="920"/>
      <c r="D17" s="920"/>
      <c r="E17" s="920"/>
    </row>
    <row r="18" spans="1:22" ht="44.1" customHeight="1">
      <c r="A18" s="895"/>
      <c r="B18" s="895"/>
      <c r="C18" s="920">
        <v>76</v>
      </c>
      <c r="D18" s="1480" t="s">
        <v>546</v>
      </c>
      <c r="E18" s="1481"/>
      <c r="F18" s="21">
        <v>108</v>
      </c>
      <c r="G18" s="921"/>
      <c r="H18" s="921">
        <v>8050683.0884999996</v>
      </c>
      <c r="I18" s="921"/>
      <c r="J18" s="921">
        <v>6295148.6519999998</v>
      </c>
      <c r="K18" s="921"/>
      <c r="L18" s="921">
        <v>1755534.4365000001</v>
      </c>
      <c r="M18" s="921"/>
      <c r="N18" s="921">
        <v>19766</v>
      </c>
      <c r="O18" s="921"/>
      <c r="P18" s="921">
        <v>445128.63799999998</v>
      </c>
      <c r="Q18" s="921"/>
      <c r="R18" s="921">
        <v>2272147.585</v>
      </c>
    </row>
    <row r="19" spans="1:22" ht="15" customHeight="1">
      <c r="A19" s="895"/>
      <c r="B19" s="895"/>
      <c r="C19" s="959"/>
      <c r="D19" s="1482"/>
      <c r="E19" s="1482"/>
      <c r="F19" s="906"/>
      <c r="G19" s="906"/>
      <c r="H19" s="906"/>
      <c r="I19" s="906"/>
      <c r="J19" s="906"/>
      <c r="K19" s="906"/>
      <c r="L19" s="906"/>
      <c r="M19" s="906"/>
      <c r="N19" s="906"/>
      <c r="O19" s="906"/>
      <c r="P19" s="906"/>
      <c r="Q19" s="906"/>
      <c r="R19" s="906"/>
      <c r="T19" s="899"/>
      <c r="U19" s="899"/>
      <c r="V19" s="899"/>
    </row>
    <row r="20" spans="1:22" ht="15" customHeight="1">
      <c r="A20" s="895"/>
      <c r="B20" s="895"/>
      <c r="C20" s="960"/>
      <c r="D20" s="960"/>
      <c r="E20" s="960"/>
      <c r="F20" s="960"/>
      <c r="G20" s="960"/>
      <c r="H20" s="960"/>
      <c r="I20" s="960"/>
      <c r="J20" s="960"/>
      <c r="K20" s="960"/>
      <c r="L20" s="960"/>
      <c r="M20" s="960"/>
      <c r="N20" s="960"/>
      <c r="O20" s="960"/>
      <c r="P20" s="960"/>
      <c r="Q20" s="960"/>
      <c r="R20" s="960"/>
      <c r="T20" s="899"/>
      <c r="U20" s="899"/>
      <c r="V20" s="899"/>
    </row>
    <row r="24" spans="1:22">
      <c r="C24" s="914"/>
      <c r="D24" s="899"/>
      <c r="E24" s="914"/>
      <c r="F24" s="907"/>
      <c r="G24" s="907"/>
      <c r="H24" s="907"/>
      <c r="I24" s="907"/>
      <c r="J24" s="907"/>
      <c r="K24" s="907"/>
      <c r="L24" s="907"/>
      <c r="M24" s="907"/>
      <c r="N24" s="907"/>
      <c r="O24" s="907"/>
      <c r="P24" s="907"/>
      <c r="Q24" s="907"/>
      <c r="R24" s="907"/>
    </row>
    <row r="25" spans="1:22" ht="28.5" customHeight="1" thickBot="1">
      <c r="C25" s="903"/>
      <c r="D25" s="904"/>
      <c r="E25" s="903"/>
      <c r="F25" s="905"/>
      <c r="G25" s="905"/>
      <c r="H25" s="905"/>
      <c r="I25" s="905"/>
      <c r="J25" s="905"/>
      <c r="K25" s="905"/>
      <c r="L25" s="905"/>
      <c r="M25" s="905"/>
      <c r="N25" s="905"/>
      <c r="O25" s="905"/>
      <c r="P25" s="905"/>
      <c r="Q25" s="905"/>
      <c r="R25" s="905"/>
    </row>
    <row r="26" spans="1:22" ht="1.5" hidden="1" customHeight="1">
      <c r="A26" s="899"/>
      <c r="B26" s="899"/>
      <c r="C26" s="914"/>
      <c r="D26" s="899"/>
      <c r="E26" s="914"/>
      <c r="F26" s="907"/>
      <c r="G26" s="907"/>
      <c r="H26" s="907"/>
      <c r="I26" s="907"/>
      <c r="J26" s="907"/>
      <c r="K26" s="907"/>
      <c r="L26" s="907"/>
      <c r="M26" s="907"/>
      <c r="N26" s="907"/>
      <c r="O26" s="907"/>
      <c r="P26" s="907"/>
      <c r="Q26" s="907"/>
      <c r="R26" s="907"/>
    </row>
    <row r="27" spans="1:22" ht="0.75" hidden="1" customHeight="1" thickBot="1">
      <c r="A27" s="899"/>
      <c r="B27" s="899"/>
      <c r="C27" s="903"/>
      <c r="D27" s="904"/>
      <c r="E27" s="903"/>
      <c r="F27" s="905"/>
      <c r="G27" s="905"/>
      <c r="H27" s="905"/>
      <c r="I27" s="905"/>
      <c r="J27" s="905"/>
      <c r="K27" s="905"/>
      <c r="L27" s="905"/>
      <c r="M27" s="905"/>
      <c r="N27" s="905"/>
      <c r="O27" s="905"/>
      <c r="P27" s="905"/>
      <c r="Q27" s="905"/>
      <c r="R27" s="905"/>
    </row>
    <row r="28" spans="1:22" hidden="1"/>
    <row r="29" spans="1:22" ht="7.5" hidden="1" customHeight="1"/>
  </sheetData>
  <mergeCells count="7">
    <mergeCell ref="C2:R2"/>
    <mergeCell ref="D18:E18"/>
    <mergeCell ref="D19:E19"/>
    <mergeCell ref="C5:E5"/>
    <mergeCell ref="C6:E6"/>
    <mergeCell ref="C9:E9"/>
    <mergeCell ref="C12:D12"/>
  </mergeCells>
  <pageMargins left="0" right="0.5" top="0.3" bottom="0.5" header="1.27" footer="1"/>
  <pageSetup paperSize="9" scale="80" orientation="landscape" useFirstPageNumber="1" r:id="rId1"/>
  <headerFooter scaleWithDoc="0"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9"/>
  </sheetPr>
  <dimension ref="A1:AK49"/>
  <sheetViews>
    <sheetView view="pageBreakPreview" zoomScaleNormal="70" zoomScaleSheetLayoutView="100" workbookViewId="0">
      <selection activeCell="R27" sqref="R27"/>
    </sheetView>
  </sheetViews>
  <sheetFormatPr defaultColWidth="9.140625" defaultRowHeight="12.75"/>
  <cols>
    <col min="1" max="1" width="8.5703125" style="897" customWidth="1"/>
    <col min="2" max="2" width="1.42578125" style="897" customWidth="1"/>
    <col min="3" max="4" width="9" style="897" customWidth="1"/>
    <col min="5" max="5" width="9" style="896" customWidth="1"/>
    <col min="6" max="6" width="16.7109375" style="898" customWidth="1"/>
    <col min="7" max="7" width="2.140625" style="898" customWidth="1"/>
    <col min="8" max="8" width="16.7109375" style="898" customWidth="1"/>
    <col min="9" max="9" width="2.140625" style="898" customWidth="1"/>
    <col min="10" max="10" width="16.7109375" style="898" customWidth="1"/>
    <col min="11" max="11" width="2.140625" style="898" customWidth="1"/>
    <col min="12" max="12" width="16.7109375" style="898" customWidth="1"/>
    <col min="13" max="13" width="2.140625" style="898" customWidth="1"/>
    <col min="14" max="14" width="22.140625" style="898" customWidth="1"/>
    <col min="15" max="15" width="2.140625" style="898" customWidth="1"/>
    <col min="16" max="16" width="16.7109375" style="898" customWidth="1"/>
    <col min="17" max="17" width="2.140625" style="898" customWidth="1"/>
    <col min="18" max="18" width="22.140625" style="898" customWidth="1"/>
    <col min="19" max="19" width="2.85546875" style="899" customWidth="1"/>
    <col min="20" max="20" width="9.140625" style="897"/>
    <col min="21" max="21" width="19.85546875" style="897" customWidth="1"/>
    <col min="22" max="22" width="12" style="897" customWidth="1"/>
    <col min="23" max="25" width="12.7109375" style="897" bestFit="1" customWidth="1"/>
    <col min="26" max="28" width="12" style="897" customWidth="1"/>
    <col min="29" max="29" width="9.140625" style="897"/>
    <col min="30" max="30" width="14.28515625" style="897" customWidth="1"/>
    <col min="31" max="31" width="9.140625" style="897"/>
    <col min="32" max="33" width="10.140625" style="897" customWidth="1"/>
    <col min="34" max="34" width="11.7109375" style="897" customWidth="1"/>
    <col min="35" max="16384" width="9.140625" style="897"/>
  </cols>
  <sheetData>
    <row r="1" spans="1:37" ht="12.95" customHeight="1">
      <c r="A1" s="925"/>
      <c r="B1" s="925"/>
    </row>
    <row r="2" spans="1:37" ht="27" customHeight="1">
      <c r="A2" s="925"/>
      <c r="B2" s="925"/>
      <c r="C2" s="1488" t="s">
        <v>640</v>
      </c>
      <c r="D2" s="1489"/>
      <c r="E2" s="1489"/>
      <c r="F2" s="1489"/>
      <c r="G2" s="1489"/>
      <c r="H2" s="1489"/>
      <c r="I2" s="1489"/>
      <c r="J2" s="1489"/>
      <c r="K2" s="1489"/>
      <c r="L2" s="1489"/>
      <c r="M2" s="1489"/>
      <c r="N2" s="1489"/>
      <c r="O2" s="1489"/>
      <c r="P2" s="1489"/>
      <c r="Q2" s="1489"/>
      <c r="R2" s="1489"/>
    </row>
    <row r="3" spans="1:37" ht="12.95" customHeight="1" thickBot="1">
      <c r="A3" s="925"/>
      <c r="B3" s="925"/>
      <c r="C3" s="904"/>
      <c r="D3" s="904"/>
      <c r="E3" s="903"/>
      <c r="F3" s="905"/>
      <c r="G3" s="905"/>
      <c r="H3" s="905"/>
      <c r="I3" s="905"/>
      <c r="J3" s="905"/>
      <c r="K3" s="905"/>
      <c r="L3" s="905"/>
      <c r="M3" s="905"/>
      <c r="N3" s="905"/>
      <c r="O3" s="905"/>
      <c r="P3" s="905"/>
      <c r="Q3" s="905"/>
      <c r="R3" s="905"/>
      <c r="U3" s="900"/>
      <c r="V3" s="900"/>
      <c r="W3" s="900"/>
      <c r="X3" s="900"/>
      <c r="Y3" s="900"/>
      <c r="Z3" s="900"/>
      <c r="AA3" s="900"/>
      <c r="AB3" s="900"/>
      <c r="AD3" s="910"/>
      <c r="AE3" s="910"/>
      <c r="AF3" s="910"/>
      <c r="AG3" s="910"/>
      <c r="AH3" s="910"/>
      <c r="AI3" s="910"/>
      <c r="AJ3" s="910"/>
      <c r="AK3" s="910"/>
    </row>
    <row r="4" spans="1:37" ht="7.5" customHeight="1">
      <c r="A4" s="925"/>
      <c r="B4" s="925"/>
      <c r="C4" s="1259"/>
      <c r="D4" s="1259"/>
      <c r="E4" s="1258"/>
      <c r="F4" s="1269"/>
      <c r="G4" s="1269"/>
      <c r="H4" s="1269"/>
      <c r="I4" s="1269"/>
      <c r="J4" s="1269"/>
      <c r="K4" s="1269"/>
      <c r="L4" s="1269"/>
      <c r="M4" s="1269"/>
      <c r="N4" s="1269"/>
      <c r="O4" s="1269"/>
      <c r="P4" s="1269"/>
      <c r="Q4" s="1269"/>
      <c r="R4" s="1269"/>
      <c r="U4" s="902"/>
      <c r="V4" s="910"/>
      <c r="W4" s="910"/>
      <c r="X4" s="910"/>
      <c r="Y4" s="910"/>
      <c r="Z4" s="910"/>
      <c r="AA4" s="910"/>
      <c r="AB4" s="910"/>
      <c r="AD4" s="910"/>
      <c r="AE4" s="910"/>
      <c r="AF4" s="910"/>
      <c r="AG4" s="910"/>
      <c r="AH4" s="910"/>
      <c r="AI4" s="910"/>
      <c r="AJ4" s="910"/>
      <c r="AK4" s="910"/>
    </row>
    <row r="5" spans="1:37" s="931" customFormat="1" ht="109.5" customHeight="1">
      <c r="A5" s="926"/>
      <c r="B5" s="926"/>
      <c r="C5" s="1483" t="s">
        <v>599</v>
      </c>
      <c r="D5" s="1483"/>
      <c r="E5" s="1483"/>
      <c r="F5" s="1221" t="s">
        <v>593</v>
      </c>
      <c r="G5" s="1270"/>
      <c r="H5" s="1221" t="s">
        <v>533</v>
      </c>
      <c r="I5" s="1271"/>
      <c r="J5" s="1262" t="s">
        <v>594</v>
      </c>
      <c r="K5" s="1270"/>
      <c r="L5" s="1221" t="s">
        <v>595</v>
      </c>
      <c r="M5" s="1270"/>
      <c r="N5" s="1221" t="s">
        <v>596</v>
      </c>
      <c r="O5" s="1270"/>
      <c r="P5" s="1221" t="s">
        <v>597</v>
      </c>
      <c r="Q5" s="1270"/>
      <c r="R5" s="1221" t="s">
        <v>598</v>
      </c>
      <c r="S5" s="927"/>
      <c r="T5" s="928"/>
      <c r="U5" s="929"/>
      <c r="V5" s="930"/>
      <c r="W5" s="930"/>
      <c r="X5" s="930"/>
      <c r="Y5" s="930"/>
      <c r="Z5" s="930"/>
      <c r="AA5" s="930"/>
      <c r="AB5" s="930"/>
      <c r="AD5" s="930"/>
      <c r="AE5" s="930"/>
      <c r="AF5" s="930"/>
      <c r="AG5" s="930"/>
      <c r="AH5" s="930"/>
      <c r="AI5" s="930"/>
      <c r="AJ5" s="930"/>
      <c r="AK5" s="930"/>
    </row>
    <row r="6" spans="1:37" ht="12.75" customHeight="1">
      <c r="A6" s="925"/>
      <c r="B6" s="925"/>
      <c r="C6" s="1485" t="s">
        <v>28</v>
      </c>
      <c r="D6" s="1485"/>
      <c r="E6" s="1485"/>
      <c r="F6" s="1261"/>
      <c r="G6" s="1261"/>
      <c r="H6" s="1263" t="s">
        <v>28</v>
      </c>
      <c r="I6" s="1263"/>
      <c r="J6" s="1263" t="s">
        <v>28</v>
      </c>
      <c r="K6" s="1263"/>
      <c r="L6" s="1263" t="s">
        <v>28</v>
      </c>
      <c r="M6" s="1263"/>
      <c r="N6" s="1263"/>
      <c r="O6" s="1263"/>
      <c r="P6" s="1263" t="s">
        <v>28</v>
      </c>
      <c r="Q6" s="1263"/>
      <c r="R6" s="1263" t="s">
        <v>28</v>
      </c>
      <c r="U6" s="910"/>
      <c r="V6" s="910"/>
      <c r="W6" s="910"/>
      <c r="X6" s="910"/>
      <c r="Y6" s="910"/>
      <c r="Z6" s="910"/>
      <c r="AA6" s="910"/>
      <c r="AB6" s="910"/>
    </row>
    <row r="7" spans="1:37" ht="7.5" customHeight="1" thickBot="1">
      <c r="A7" s="925"/>
      <c r="B7" s="925"/>
      <c r="C7" s="1265"/>
      <c r="D7" s="1265"/>
      <c r="E7" s="1266"/>
      <c r="F7" s="1272"/>
      <c r="G7" s="1268"/>
      <c r="H7" s="1272"/>
      <c r="I7" s="1267"/>
      <c r="J7" s="1272"/>
      <c r="K7" s="1267"/>
      <c r="L7" s="1272"/>
      <c r="M7" s="1267"/>
      <c r="N7" s="1272"/>
      <c r="O7" s="1267"/>
      <c r="P7" s="1272"/>
      <c r="Q7" s="1267"/>
      <c r="R7" s="1272"/>
    </row>
    <row r="8" spans="1:37" ht="7.5" customHeight="1">
      <c r="A8" s="925"/>
      <c r="B8" s="925"/>
      <c r="C8" s="932"/>
      <c r="D8" s="932"/>
      <c r="E8" s="933"/>
      <c r="F8" s="934"/>
      <c r="G8" s="935"/>
      <c r="H8" s="934"/>
      <c r="I8" s="936"/>
      <c r="J8" s="934"/>
      <c r="K8" s="936"/>
      <c r="L8" s="934"/>
      <c r="M8" s="936"/>
      <c r="N8" s="934"/>
      <c r="O8" s="936"/>
      <c r="P8" s="934"/>
      <c r="Q8" s="936"/>
      <c r="R8" s="934"/>
    </row>
    <row r="9" spans="1:37" ht="27" customHeight="1">
      <c r="A9" s="925"/>
      <c r="B9" s="925"/>
      <c r="C9" s="1490" t="s">
        <v>478</v>
      </c>
      <c r="D9" s="1490"/>
      <c r="E9" s="937"/>
      <c r="F9" s="938">
        <v>1604</v>
      </c>
      <c r="G9" s="938"/>
      <c r="H9" s="938">
        <v>13312064.826399999</v>
      </c>
      <c r="I9" s="938"/>
      <c r="J9" s="938">
        <v>9901812.0807999987</v>
      </c>
      <c r="K9" s="938"/>
      <c r="L9" s="938">
        <v>3410252.7456</v>
      </c>
      <c r="M9" s="938"/>
      <c r="N9" s="938">
        <v>34805</v>
      </c>
      <c r="O9" s="938"/>
      <c r="P9" s="938">
        <v>726237.27</v>
      </c>
      <c r="Q9" s="938"/>
      <c r="R9" s="938">
        <v>3799351.6880000001</v>
      </c>
      <c r="S9" s="939"/>
      <c r="U9" s="902"/>
      <c r="V9" s="910"/>
      <c r="W9" s="901"/>
      <c r="X9" s="901"/>
      <c r="Y9" s="901"/>
      <c r="Z9" s="910"/>
      <c r="AA9" s="901"/>
      <c r="AB9" s="901"/>
    </row>
    <row r="10" spans="1:37" ht="7.5" customHeight="1" thickBot="1">
      <c r="A10" s="925"/>
      <c r="B10" s="925"/>
      <c r="C10" s="904"/>
      <c r="D10" s="904"/>
      <c r="E10" s="911"/>
      <c r="F10" s="940"/>
      <c r="G10" s="913"/>
      <c r="H10" s="940">
        <v>0</v>
      </c>
      <c r="I10" s="912"/>
      <c r="J10" s="940">
        <v>0</v>
      </c>
      <c r="K10" s="912"/>
      <c r="L10" s="940">
        <v>0</v>
      </c>
      <c r="M10" s="912"/>
      <c r="N10" s="940"/>
      <c r="O10" s="912"/>
      <c r="P10" s="940">
        <v>0</v>
      </c>
      <c r="Q10" s="912"/>
      <c r="R10" s="940">
        <v>0</v>
      </c>
    </row>
    <row r="11" spans="1:37" ht="44.1" customHeight="1">
      <c r="A11" s="925"/>
      <c r="B11" s="925"/>
      <c r="H11" s="919"/>
      <c r="I11" s="919"/>
      <c r="J11" s="919"/>
      <c r="K11" s="919"/>
      <c r="L11" s="919"/>
      <c r="M11" s="919"/>
      <c r="N11" s="919"/>
      <c r="O11" s="919"/>
      <c r="P11" s="919"/>
      <c r="Q11" s="919"/>
      <c r="R11" s="919"/>
    </row>
    <row r="12" spans="1:37" ht="44.1" customHeight="1">
      <c r="A12" s="925"/>
      <c r="B12" s="925"/>
      <c r="C12" s="1493" t="s">
        <v>610</v>
      </c>
      <c r="D12" s="1493"/>
      <c r="E12" s="941">
        <v>300</v>
      </c>
      <c r="F12" s="921">
        <v>603</v>
      </c>
      <c r="G12" s="921"/>
      <c r="H12" s="921">
        <v>61760.587899999999</v>
      </c>
      <c r="I12" s="921"/>
      <c r="J12" s="921">
        <v>31854.095000000001</v>
      </c>
      <c r="K12" s="921"/>
      <c r="L12" s="921">
        <v>29906.492899999997</v>
      </c>
      <c r="M12" s="921"/>
      <c r="N12" s="921">
        <v>1770</v>
      </c>
      <c r="O12" s="921"/>
      <c r="P12" s="921">
        <v>14946.788</v>
      </c>
      <c r="Q12" s="921"/>
      <c r="R12" s="921">
        <v>122987.827</v>
      </c>
    </row>
    <row r="13" spans="1:37" ht="44.1" customHeight="1">
      <c r="A13" s="925"/>
      <c r="B13" s="925"/>
      <c r="C13" s="945"/>
      <c r="D13" s="908"/>
      <c r="E13" s="941"/>
      <c r="F13" s="923"/>
      <c r="G13" s="923"/>
      <c r="H13" s="942"/>
      <c r="I13" s="923"/>
      <c r="J13" s="942"/>
      <c r="K13" s="943"/>
      <c r="L13" s="944"/>
      <c r="M13" s="943"/>
      <c r="N13" s="944"/>
      <c r="O13" s="944"/>
      <c r="P13" s="944"/>
      <c r="Q13" s="944"/>
      <c r="R13" s="944"/>
    </row>
    <row r="14" spans="1:37" ht="44.1" customHeight="1">
      <c r="A14" s="925"/>
      <c r="B14" s="925"/>
      <c r="C14" s="946">
        <v>300</v>
      </c>
      <c r="D14" s="941" t="s">
        <v>143</v>
      </c>
      <c r="E14" s="941" t="s">
        <v>600</v>
      </c>
      <c r="F14" s="921">
        <v>578</v>
      </c>
      <c r="G14" s="921"/>
      <c r="H14" s="921">
        <v>671084.5297999999</v>
      </c>
      <c r="I14" s="921"/>
      <c r="J14" s="921">
        <v>458203.85800000001</v>
      </c>
      <c r="K14" s="921"/>
      <c r="L14" s="921">
        <v>212880.67180000001</v>
      </c>
      <c r="M14" s="921"/>
      <c r="N14" s="921">
        <v>4611</v>
      </c>
      <c r="O14" s="921"/>
      <c r="P14" s="921">
        <v>73495.714000000007</v>
      </c>
      <c r="Q14" s="921"/>
      <c r="R14" s="921">
        <v>275378.58899999998</v>
      </c>
      <c r="U14" s="910"/>
      <c r="V14" s="910"/>
      <c r="W14" s="910"/>
      <c r="X14" s="910"/>
      <c r="Y14" s="910"/>
      <c r="Z14" s="910"/>
      <c r="AA14" s="910"/>
      <c r="AB14" s="910"/>
    </row>
    <row r="15" spans="1:37" ht="44.1" customHeight="1">
      <c r="A15" s="925"/>
      <c r="B15" s="925"/>
      <c r="C15" s="946"/>
      <c r="D15" s="941"/>
      <c r="E15" s="947"/>
      <c r="U15" s="910"/>
      <c r="V15" s="910"/>
      <c r="W15" s="910"/>
      <c r="X15" s="910"/>
      <c r="Y15" s="910"/>
      <c r="Z15" s="910"/>
      <c r="AA15" s="910"/>
      <c r="AB15" s="910"/>
    </row>
    <row r="16" spans="1:37" ht="44.1" customHeight="1">
      <c r="A16" s="925"/>
      <c r="B16" s="925"/>
      <c r="C16" s="948">
        <v>3000</v>
      </c>
      <c r="D16" s="941" t="s">
        <v>143</v>
      </c>
      <c r="E16" s="941" t="s">
        <v>601</v>
      </c>
      <c r="F16" s="921">
        <v>297</v>
      </c>
      <c r="G16" s="921"/>
      <c r="H16" s="921">
        <v>2306861.6982</v>
      </c>
      <c r="I16" s="921"/>
      <c r="J16" s="921">
        <v>1729118.8959999999</v>
      </c>
      <c r="K16" s="921"/>
      <c r="L16" s="921">
        <v>577742.80220000003</v>
      </c>
      <c r="M16" s="921"/>
      <c r="N16" s="921">
        <v>10410</v>
      </c>
      <c r="O16" s="921"/>
      <c r="P16" s="921">
        <v>211962.595</v>
      </c>
      <c r="Q16" s="921"/>
      <c r="R16" s="921">
        <v>872832.28500000003</v>
      </c>
      <c r="U16" s="910"/>
      <c r="V16" s="910"/>
      <c r="W16" s="910"/>
      <c r="X16" s="910"/>
      <c r="Y16" s="910"/>
      <c r="Z16" s="910"/>
      <c r="AA16" s="910"/>
      <c r="AB16" s="910"/>
    </row>
    <row r="17" spans="1:37" ht="44.1" customHeight="1">
      <c r="A17" s="925"/>
      <c r="B17" s="925"/>
      <c r="C17" s="946"/>
      <c r="D17" s="941"/>
      <c r="E17" s="941"/>
      <c r="U17" s="910"/>
      <c r="V17" s="910"/>
      <c r="W17" s="910"/>
      <c r="X17" s="910"/>
      <c r="Y17" s="910"/>
      <c r="Z17" s="910"/>
      <c r="AA17" s="910"/>
      <c r="AB17" s="910"/>
    </row>
    <row r="18" spans="1:37" ht="44.1" customHeight="1">
      <c r="A18" s="925"/>
      <c r="B18" s="925"/>
      <c r="C18" s="948">
        <v>20000</v>
      </c>
      <c r="D18" s="1491" t="s">
        <v>546</v>
      </c>
      <c r="E18" s="1492"/>
      <c r="F18" s="921">
        <v>126</v>
      </c>
      <c r="G18" s="921"/>
      <c r="H18" s="921">
        <v>10272358.010500001</v>
      </c>
      <c r="I18" s="921"/>
      <c r="J18" s="921">
        <v>7682635.2318000002</v>
      </c>
      <c r="K18" s="921"/>
      <c r="L18" s="921">
        <v>2589722.7786999997</v>
      </c>
      <c r="M18" s="921"/>
      <c r="N18" s="921">
        <v>18014</v>
      </c>
      <c r="O18" s="921"/>
      <c r="P18" s="921">
        <v>425832.17300000001</v>
      </c>
      <c r="Q18" s="921"/>
      <c r="R18" s="921">
        <v>2528152.9870000002</v>
      </c>
      <c r="U18" s="910"/>
      <c r="V18" s="910"/>
      <c r="W18" s="910"/>
      <c r="X18" s="910"/>
      <c r="Y18" s="910"/>
      <c r="Z18" s="910"/>
      <c r="AA18" s="910"/>
      <c r="AB18" s="910"/>
    </row>
    <row r="19" spans="1:37" ht="15" customHeight="1">
      <c r="A19" s="925"/>
      <c r="B19" s="925"/>
      <c r="C19" s="946"/>
      <c r="D19" s="941"/>
      <c r="E19" s="949"/>
      <c r="F19" s="950"/>
      <c r="G19" s="554"/>
      <c r="H19" s="924"/>
      <c r="I19" s="924"/>
      <c r="J19" s="924"/>
      <c r="K19" s="924"/>
      <c r="L19" s="924"/>
      <c r="M19" s="924"/>
      <c r="N19" s="924"/>
      <c r="O19" s="924"/>
      <c r="P19" s="924"/>
      <c r="Q19" s="924"/>
      <c r="R19" s="924"/>
      <c r="U19" s="910"/>
      <c r="V19" s="910"/>
      <c r="W19" s="910"/>
      <c r="X19" s="910"/>
      <c r="Y19" s="910"/>
      <c r="Z19" s="910"/>
      <c r="AA19" s="910"/>
      <c r="AB19" s="910"/>
    </row>
    <row r="20" spans="1:37" ht="15" customHeight="1">
      <c r="A20" s="925"/>
      <c r="B20" s="925"/>
      <c r="C20" s="946"/>
      <c r="D20" s="941"/>
      <c r="E20" s="941"/>
      <c r="F20" s="923"/>
      <c r="G20" s="923"/>
      <c r="H20" s="923"/>
      <c r="I20" s="923"/>
      <c r="J20" s="923"/>
      <c r="K20" s="923"/>
      <c r="L20" s="924"/>
      <c r="M20" s="923"/>
      <c r="N20" s="923"/>
      <c r="O20" s="923"/>
      <c r="P20" s="923"/>
      <c r="Q20" s="923"/>
      <c r="R20" s="923"/>
    </row>
    <row r="21" spans="1:37" ht="76.5" customHeight="1" thickBot="1">
      <c r="A21" s="895"/>
      <c r="B21" s="895"/>
      <c r="C21" s="951"/>
      <c r="D21" s="952"/>
      <c r="E21" s="953"/>
      <c r="F21" s="954"/>
      <c r="G21" s="955"/>
      <c r="H21" s="956"/>
      <c r="I21" s="955"/>
      <c r="J21" s="956"/>
      <c r="K21" s="955"/>
      <c r="L21" s="957"/>
      <c r="M21" s="955"/>
      <c r="N21" s="956"/>
      <c r="O21" s="958"/>
      <c r="P21" s="956"/>
      <c r="Q21" s="955"/>
      <c r="R21" s="956"/>
    </row>
    <row r="22" spans="1:37">
      <c r="C22" s="914"/>
      <c r="D22" s="914"/>
      <c r="E22" s="914"/>
      <c r="F22" s="907"/>
      <c r="G22" s="907"/>
      <c r="H22" s="907"/>
      <c r="I22" s="907"/>
      <c r="J22" s="907"/>
      <c r="K22" s="907"/>
      <c r="L22" s="907"/>
      <c r="M22" s="907"/>
      <c r="N22" s="907"/>
      <c r="O22" s="907"/>
      <c r="P22" s="907"/>
      <c r="Q22" s="907"/>
      <c r="R22" s="907"/>
      <c r="T22" s="899"/>
      <c r="U22" s="899"/>
      <c r="V22" s="899"/>
      <c r="W22" s="899"/>
      <c r="X22" s="899"/>
      <c r="Y22" s="899"/>
      <c r="Z22" s="899"/>
      <c r="AA22" s="899"/>
      <c r="AB22" s="899"/>
      <c r="AC22" s="899"/>
    </row>
    <row r="23" spans="1:37">
      <c r="C23" s="896"/>
      <c r="D23" s="896"/>
    </row>
    <row r="24" spans="1:37">
      <c r="C24" s="896"/>
      <c r="D24" s="896"/>
    </row>
    <row r="25" spans="1:37">
      <c r="C25" s="896"/>
      <c r="D25" s="896"/>
    </row>
    <row r="26" spans="1:37">
      <c r="C26" s="896"/>
      <c r="D26" s="896"/>
    </row>
    <row r="27" spans="1:37">
      <c r="C27" s="896"/>
      <c r="D27" s="896"/>
    </row>
    <row r="28" spans="1:37">
      <c r="C28" s="896"/>
      <c r="D28" s="896"/>
    </row>
    <row r="29" spans="1:37">
      <c r="C29" s="896"/>
      <c r="D29" s="896"/>
    </row>
    <row r="30" spans="1:37" s="896" customFormat="1">
      <c r="A30" s="897"/>
      <c r="B30" s="897"/>
      <c r="F30" s="898"/>
      <c r="G30" s="898"/>
      <c r="H30" s="898"/>
      <c r="I30" s="898"/>
      <c r="J30" s="898"/>
      <c r="K30" s="898"/>
      <c r="L30" s="898"/>
      <c r="M30" s="898"/>
      <c r="N30" s="898"/>
      <c r="O30" s="898"/>
      <c r="P30" s="898"/>
      <c r="Q30" s="898"/>
      <c r="R30" s="898"/>
      <c r="S30" s="899"/>
      <c r="T30" s="897"/>
      <c r="U30" s="897"/>
      <c r="V30" s="897"/>
      <c r="W30" s="897"/>
      <c r="X30" s="897"/>
      <c r="Y30" s="897"/>
      <c r="Z30" s="897"/>
      <c r="AA30" s="897"/>
      <c r="AB30" s="897"/>
      <c r="AC30" s="897"/>
      <c r="AD30" s="897"/>
      <c r="AE30" s="897"/>
      <c r="AF30" s="897"/>
      <c r="AG30" s="897"/>
      <c r="AH30" s="897"/>
      <c r="AI30" s="897"/>
      <c r="AJ30" s="897"/>
      <c r="AK30" s="897"/>
    </row>
    <row r="31" spans="1:37" s="896" customFormat="1">
      <c r="A31" s="897"/>
      <c r="B31" s="897"/>
      <c r="F31" s="898"/>
      <c r="G31" s="898"/>
      <c r="H31" s="898"/>
      <c r="I31" s="898"/>
      <c r="J31" s="898"/>
      <c r="K31" s="898"/>
      <c r="L31" s="898"/>
      <c r="M31" s="898"/>
      <c r="N31" s="898"/>
      <c r="O31" s="898"/>
      <c r="P31" s="898"/>
      <c r="Q31" s="898"/>
      <c r="R31" s="898"/>
      <c r="S31" s="899"/>
      <c r="T31" s="897"/>
      <c r="U31" s="897"/>
      <c r="V31" s="897"/>
      <c r="W31" s="897"/>
      <c r="X31" s="897"/>
      <c r="Y31" s="897"/>
      <c r="Z31" s="897"/>
      <c r="AA31" s="897"/>
      <c r="AB31" s="897"/>
      <c r="AC31" s="897"/>
      <c r="AD31" s="897"/>
      <c r="AE31" s="897"/>
      <c r="AF31" s="897"/>
      <c r="AG31" s="897"/>
      <c r="AH31" s="897"/>
      <c r="AI31" s="897"/>
      <c r="AJ31" s="897"/>
      <c r="AK31" s="897"/>
    </row>
    <row r="32" spans="1:37" s="896" customFormat="1">
      <c r="A32" s="897"/>
      <c r="B32" s="897"/>
      <c r="F32" s="898"/>
      <c r="G32" s="898"/>
      <c r="H32" s="898"/>
      <c r="I32" s="898"/>
      <c r="J32" s="898"/>
      <c r="K32" s="898"/>
      <c r="L32" s="898"/>
      <c r="M32" s="898"/>
      <c r="N32" s="898"/>
      <c r="O32" s="898"/>
      <c r="P32" s="898"/>
      <c r="Q32" s="898"/>
      <c r="R32" s="898"/>
      <c r="S32" s="899"/>
      <c r="T32" s="897"/>
      <c r="U32" s="897"/>
      <c r="V32" s="897"/>
      <c r="W32" s="897"/>
      <c r="X32" s="897"/>
      <c r="Y32" s="897"/>
      <c r="Z32" s="897"/>
      <c r="AA32" s="897"/>
      <c r="AB32" s="897"/>
      <c r="AC32" s="897"/>
      <c r="AD32" s="897"/>
      <c r="AE32" s="897"/>
      <c r="AF32" s="897"/>
      <c r="AG32" s="897"/>
      <c r="AH32" s="897"/>
      <c r="AI32" s="897"/>
      <c r="AJ32" s="897"/>
      <c r="AK32" s="897"/>
    </row>
    <row r="33" spans="1:37" s="896" customFormat="1">
      <c r="A33" s="897"/>
      <c r="B33" s="897"/>
      <c r="F33" s="898"/>
      <c r="G33" s="898"/>
      <c r="H33" s="898"/>
      <c r="I33" s="898"/>
      <c r="J33" s="898"/>
      <c r="K33" s="898"/>
      <c r="L33" s="898"/>
      <c r="M33" s="898"/>
      <c r="N33" s="898"/>
      <c r="O33" s="898"/>
      <c r="P33" s="898"/>
      <c r="Q33" s="898"/>
      <c r="R33" s="898"/>
      <c r="S33" s="899"/>
      <c r="T33" s="897"/>
      <c r="U33" s="897"/>
      <c r="V33" s="897"/>
      <c r="W33" s="897"/>
      <c r="X33" s="897"/>
      <c r="Y33" s="897"/>
      <c r="Z33" s="897"/>
      <c r="AA33" s="897"/>
      <c r="AB33" s="897"/>
      <c r="AC33" s="897"/>
      <c r="AD33" s="897"/>
      <c r="AE33" s="897"/>
      <c r="AF33" s="897"/>
      <c r="AG33" s="897"/>
      <c r="AH33" s="897"/>
      <c r="AI33" s="897"/>
      <c r="AJ33" s="897"/>
      <c r="AK33" s="897"/>
    </row>
    <row r="34" spans="1:37" s="896" customFormat="1">
      <c r="A34" s="897"/>
      <c r="B34" s="897"/>
      <c r="F34" s="898"/>
      <c r="G34" s="898"/>
      <c r="H34" s="898"/>
      <c r="I34" s="898"/>
      <c r="J34" s="898"/>
      <c r="K34" s="898"/>
      <c r="L34" s="898"/>
      <c r="M34" s="898"/>
      <c r="N34" s="898"/>
      <c r="O34" s="898"/>
      <c r="P34" s="898"/>
      <c r="Q34" s="898"/>
      <c r="R34" s="898"/>
      <c r="S34" s="899"/>
      <c r="T34" s="897"/>
      <c r="U34" s="897"/>
      <c r="V34" s="897"/>
      <c r="W34" s="897"/>
      <c r="X34" s="897"/>
      <c r="Y34" s="897"/>
      <c r="Z34" s="897"/>
      <c r="AA34" s="897"/>
      <c r="AB34" s="897"/>
      <c r="AC34" s="897"/>
      <c r="AD34" s="897"/>
      <c r="AE34" s="897"/>
      <c r="AF34" s="897"/>
      <c r="AG34" s="897"/>
      <c r="AH34" s="897"/>
      <c r="AI34" s="897"/>
      <c r="AJ34" s="897"/>
      <c r="AK34" s="897"/>
    </row>
    <row r="35" spans="1:37" s="896" customFormat="1">
      <c r="A35" s="897"/>
      <c r="B35" s="897"/>
      <c r="F35" s="898"/>
      <c r="G35" s="898"/>
      <c r="H35" s="898"/>
      <c r="I35" s="898"/>
      <c r="J35" s="898"/>
      <c r="K35" s="898"/>
      <c r="L35" s="898"/>
      <c r="M35" s="898"/>
      <c r="N35" s="898"/>
      <c r="O35" s="898"/>
      <c r="P35" s="898"/>
      <c r="Q35" s="898"/>
      <c r="R35" s="898"/>
      <c r="S35" s="899"/>
      <c r="T35" s="897"/>
      <c r="U35" s="897"/>
      <c r="V35" s="897"/>
      <c r="W35" s="897"/>
      <c r="X35" s="897"/>
      <c r="Y35" s="897"/>
      <c r="Z35" s="897"/>
      <c r="AA35" s="897"/>
      <c r="AB35" s="897"/>
      <c r="AC35" s="897"/>
      <c r="AD35" s="897"/>
      <c r="AE35" s="897"/>
      <c r="AF35" s="897"/>
      <c r="AG35" s="897"/>
      <c r="AH35" s="897"/>
      <c r="AI35" s="897"/>
      <c r="AJ35" s="897"/>
      <c r="AK35" s="897"/>
    </row>
    <row r="36" spans="1:37" s="896" customFormat="1">
      <c r="A36" s="897"/>
      <c r="B36" s="897"/>
      <c r="F36" s="898"/>
      <c r="G36" s="898"/>
      <c r="H36" s="898"/>
      <c r="I36" s="898"/>
      <c r="J36" s="898"/>
      <c r="K36" s="898"/>
      <c r="L36" s="898"/>
      <c r="M36" s="898"/>
      <c r="N36" s="898"/>
      <c r="O36" s="898"/>
      <c r="P36" s="898"/>
      <c r="Q36" s="898"/>
      <c r="R36" s="898"/>
      <c r="S36" s="899"/>
      <c r="T36" s="897"/>
      <c r="U36" s="897"/>
      <c r="V36" s="897"/>
      <c r="W36" s="897"/>
      <c r="X36" s="897"/>
      <c r="Y36" s="897"/>
      <c r="Z36" s="897"/>
      <c r="AA36" s="897"/>
      <c r="AB36" s="897"/>
      <c r="AC36" s="897"/>
      <c r="AD36" s="897"/>
      <c r="AE36" s="897"/>
      <c r="AF36" s="897"/>
      <c r="AG36" s="897"/>
      <c r="AH36" s="897"/>
      <c r="AI36" s="897"/>
      <c r="AJ36" s="897"/>
      <c r="AK36" s="897"/>
    </row>
    <row r="37" spans="1:37" s="896" customFormat="1">
      <c r="A37" s="897"/>
      <c r="B37" s="897"/>
      <c r="F37" s="898"/>
      <c r="G37" s="898"/>
      <c r="H37" s="898"/>
      <c r="I37" s="898"/>
      <c r="J37" s="898"/>
      <c r="K37" s="898"/>
      <c r="L37" s="898"/>
      <c r="M37" s="898"/>
      <c r="N37" s="898"/>
      <c r="O37" s="898"/>
      <c r="P37" s="898"/>
      <c r="Q37" s="898"/>
      <c r="R37" s="898"/>
      <c r="S37" s="899"/>
      <c r="T37" s="897"/>
      <c r="U37" s="897"/>
      <c r="V37" s="897"/>
      <c r="W37" s="897"/>
      <c r="X37" s="897"/>
      <c r="Y37" s="897"/>
      <c r="Z37" s="897"/>
      <c r="AA37" s="897"/>
      <c r="AB37" s="897"/>
      <c r="AC37" s="897"/>
      <c r="AD37" s="897"/>
      <c r="AE37" s="897"/>
      <c r="AF37" s="897"/>
      <c r="AG37" s="897"/>
      <c r="AH37" s="897"/>
      <c r="AI37" s="897"/>
      <c r="AJ37" s="897"/>
      <c r="AK37" s="897"/>
    </row>
    <row r="38" spans="1:37" s="896" customFormat="1">
      <c r="A38" s="897"/>
      <c r="B38" s="897"/>
      <c r="F38" s="898"/>
      <c r="G38" s="898"/>
      <c r="H38" s="898"/>
      <c r="I38" s="898"/>
      <c r="J38" s="898"/>
      <c r="K38" s="898"/>
      <c r="L38" s="898"/>
      <c r="M38" s="898"/>
      <c r="N38" s="898"/>
      <c r="O38" s="898"/>
      <c r="P38" s="898"/>
      <c r="Q38" s="898"/>
      <c r="R38" s="898"/>
      <c r="S38" s="899"/>
      <c r="T38" s="897"/>
      <c r="U38" s="897"/>
      <c r="V38" s="897"/>
      <c r="W38" s="897"/>
      <c r="X38" s="897"/>
      <c r="Y38" s="897"/>
      <c r="Z38" s="897"/>
      <c r="AA38" s="897"/>
      <c r="AB38" s="897"/>
      <c r="AC38" s="897"/>
      <c r="AD38" s="897"/>
      <c r="AE38" s="897"/>
      <c r="AF38" s="897"/>
      <c r="AG38" s="897"/>
      <c r="AH38" s="897"/>
      <c r="AI38" s="897"/>
      <c r="AJ38" s="897"/>
      <c r="AK38" s="897"/>
    </row>
    <row r="39" spans="1:37" s="896" customFormat="1">
      <c r="A39" s="897"/>
      <c r="B39" s="897"/>
      <c r="F39" s="898"/>
      <c r="G39" s="898"/>
      <c r="H39" s="898"/>
      <c r="I39" s="898"/>
      <c r="J39" s="898"/>
      <c r="K39" s="898"/>
      <c r="L39" s="898"/>
      <c r="M39" s="898"/>
      <c r="N39" s="898"/>
      <c r="O39" s="898"/>
      <c r="P39" s="898"/>
      <c r="Q39" s="898"/>
      <c r="R39" s="898"/>
      <c r="S39" s="899"/>
      <c r="T39" s="897"/>
      <c r="U39" s="897"/>
      <c r="V39" s="897"/>
      <c r="W39" s="897"/>
      <c r="X39" s="897"/>
      <c r="Y39" s="897"/>
      <c r="Z39" s="897"/>
      <c r="AA39" s="897"/>
      <c r="AB39" s="897"/>
      <c r="AC39" s="897"/>
      <c r="AD39" s="897"/>
      <c r="AE39" s="897"/>
      <c r="AF39" s="897"/>
      <c r="AG39" s="897"/>
      <c r="AH39" s="897"/>
      <c r="AI39" s="897"/>
      <c r="AJ39" s="897"/>
      <c r="AK39" s="897"/>
    </row>
    <row r="40" spans="1:37" s="896" customFormat="1">
      <c r="A40" s="897"/>
      <c r="B40" s="897"/>
      <c r="F40" s="898"/>
      <c r="G40" s="898"/>
      <c r="H40" s="898"/>
      <c r="I40" s="898"/>
      <c r="J40" s="898"/>
      <c r="K40" s="898"/>
      <c r="L40" s="898"/>
      <c r="M40" s="898"/>
      <c r="N40" s="898"/>
      <c r="O40" s="898"/>
      <c r="P40" s="898"/>
      <c r="Q40" s="898"/>
      <c r="R40" s="898"/>
      <c r="S40" s="899"/>
      <c r="T40" s="897"/>
      <c r="U40" s="897"/>
      <c r="V40" s="897"/>
      <c r="W40" s="897"/>
      <c r="X40" s="897"/>
      <c r="Y40" s="897"/>
      <c r="Z40" s="897"/>
      <c r="AA40" s="897"/>
      <c r="AB40" s="897"/>
      <c r="AC40" s="897"/>
      <c r="AD40" s="897"/>
      <c r="AE40" s="897"/>
      <c r="AF40" s="897"/>
      <c r="AG40" s="897"/>
      <c r="AH40" s="897"/>
      <c r="AI40" s="897"/>
      <c r="AJ40" s="897"/>
      <c r="AK40" s="897"/>
    </row>
    <row r="41" spans="1:37" s="896" customFormat="1">
      <c r="A41" s="897"/>
      <c r="B41" s="897"/>
      <c r="F41" s="898"/>
      <c r="G41" s="898"/>
      <c r="H41" s="898"/>
      <c r="I41" s="898"/>
      <c r="J41" s="898"/>
      <c r="K41" s="898"/>
      <c r="L41" s="898"/>
      <c r="M41" s="898"/>
      <c r="N41" s="898"/>
      <c r="O41" s="898"/>
      <c r="P41" s="898"/>
      <c r="Q41" s="898"/>
      <c r="R41" s="898"/>
      <c r="S41" s="899"/>
      <c r="T41" s="897"/>
      <c r="U41" s="897"/>
      <c r="V41" s="897"/>
      <c r="W41" s="897"/>
      <c r="X41" s="897"/>
      <c r="Y41" s="897"/>
      <c r="Z41" s="897"/>
      <c r="AA41" s="897"/>
      <c r="AB41" s="897"/>
      <c r="AC41" s="897"/>
      <c r="AD41" s="897"/>
      <c r="AE41" s="897"/>
      <c r="AF41" s="897"/>
      <c r="AG41" s="897"/>
      <c r="AH41" s="897"/>
      <c r="AI41" s="897"/>
      <c r="AJ41" s="897"/>
      <c r="AK41" s="897"/>
    </row>
    <row r="42" spans="1:37" s="896" customFormat="1">
      <c r="A42" s="897"/>
      <c r="B42" s="897"/>
      <c r="F42" s="898"/>
      <c r="G42" s="898"/>
      <c r="H42" s="898"/>
      <c r="I42" s="898"/>
      <c r="J42" s="898"/>
      <c r="K42" s="898"/>
      <c r="L42" s="898"/>
      <c r="M42" s="898"/>
      <c r="N42" s="898"/>
      <c r="O42" s="898"/>
      <c r="P42" s="898"/>
      <c r="Q42" s="898"/>
      <c r="R42" s="898"/>
      <c r="S42" s="899"/>
      <c r="T42" s="897"/>
      <c r="U42" s="897"/>
      <c r="V42" s="897"/>
      <c r="W42" s="897"/>
      <c r="X42" s="897"/>
      <c r="Y42" s="897"/>
      <c r="Z42" s="897"/>
      <c r="AA42" s="897"/>
      <c r="AB42" s="897"/>
      <c r="AC42" s="897"/>
      <c r="AD42" s="897"/>
      <c r="AE42" s="897"/>
      <c r="AF42" s="897"/>
      <c r="AG42" s="897"/>
      <c r="AH42" s="897"/>
      <c r="AI42" s="897"/>
      <c r="AJ42" s="897"/>
      <c r="AK42" s="897"/>
    </row>
    <row r="43" spans="1:37" s="896" customFormat="1">
      <c r="A43" s="897"/>
      <c r="B43" s="897"/>
      <c r="F43" s="898"/>
      <c r="G43" s="898"/>
      <c r="H43" s="898"/>
      <c r="I43" s="898"/>
      <c r="J43" s="898"/>
      <c r="K43" s="898"/>
      <c r="L43" s="898"/>
      <c r="M43" s="898"/>
      <c r="N43" s="898"/>
      <c r="O43" s="898"/>
      <c r="P43" s="898"/>
      <c r="Q43" s="898"/>
      <c r="R43" s="898"/>
      <c r="S43" s="899"/>
      <c r="T43" s="897"/>
      <c r="U43" s="897"/>
      <c r="V43" s="897"/>
      <c r="W43" s="897"/>
      <c r="X43" s="897"/>
      <c r="Y43" s="897"/>
      <c r="Z43" s="897"/>
      <c r="AA43" s="897"/>
      <c r="AB43" s="897"/>
      <c r="AC43" s="897"/>
      <c r="AD43" s="897"/>
      <c r="AE43" s="897"/>
      <c r="AF43" s="897"/>
      <c r="AG43" s="897"/>
      <c r="AH43" s="897"/>
      <c r="AI43" s="897"/>
      <c r="AJ43" s="897"/>
      <c r="AK43" s="897"/>
    </row>
    <row r="44" spans="1:37" s="896" customFormat="1">
      <c r="A44" s="897"/>
      <c r="B44" s="897"/>
      <c r="F44" s="898"/>
      <c r="G44" s="898"/>
      <c r="H44" s="898"/>
      <c r="I44" s="898"/>
      <c r="J44" s="898"/>
      <c r="K44" s="898"/>
      <c r="L44" s="898"/>
      <c r="M44" s="898"/>
      <c r="N44" s="898"/>
      <c r="O44" s="898"/>
      <c r="P44" s="898"/>
      <c r="Q44" s="898"/>
      <c r="R44" s="898"/>
      <c r="S44" s="899"/>
      <c r="T44" s="897"/>
      <c r="U44" s="897"/>
      <c r="V44" s="897"/>
      <c r="W44" s="897"/>
      <c r="X44" s="897"/>
      <c r="Y44" s="897"/>
      <c r="Z44" s="897"/>
      <c r="AA44" s="897"/>
      <c r="AB44" s="897"/>
      <c r="AC44" s="897"/>
      <c r="AD44" s="897"/>
      <c r="AE44" s="897"/>
      <c r="AF44" s="897"/>
      <c r="AG44" s="897"/>
      <c r="AH44" s="897"/>
      <c r="AI44" s="897"/>
      <c r="AJ44" s="897"/>
      <c r="AK44" s="897"/>
    </row>
    <row r="45" spans="1:37" s="896" customFormat="1">
      <c r="A45" s="897"/>
      <c r="B45" s="897"/>
      <c r="F45" s="898"/>
      <c r="G45" s="898"/>
      <c r="H45" s="898"/>
      <c r="I45" s="898"/>
      <c r="J45" s="898"/>
      <c r="K45" s="898"/>
      <c r="L45" s="898"/>
      <c r="M45" s="898"/>
      <c r="N45" s="898"/>
      <c r="O45" s="898"/>
      <c r="P45" s="898"/>
      <c r="Q45" s="898"/>
      <c r="R45" s="898"/>
      <c r="S45" s="899"/>
      <c r="T45" s="897"/>
      <c r="U45" s="897"/>
      <c r="V45" s="897"/>
      <c r="W45" s="897"/>
      <c r="X45" s="897"/>
      <c r="Y45" s="897"/>
      <c r="Z45" s="897"/>
      <c r="AA45" s="897"/>
      <c r="AB45" s="897"/>
      <c r="AC45" s="897"/>
      <c r="AD45" s="897"/>
      <c r="AE45" s="897"/>
      <c r="AF45" s="897"/>
      <c r="AG45" s="897"/>
      <c r="AH45" s="897"/>
      <c r="AI45" s="897"/>
      <c r="AJ45" s="897"/>
      <c r="AK45" s="897"/>
    </row>
    <row r="46" spans="1:37" s="896" customFormat="1">
      <c r="A46" s="897"/>
      <c r="B46" s="897"/>
      <c r="F46" s="898"/>
      <c r="G46" s="898"/>
      <c r="H46" s="898"/>
      <c r="I46" s="898"/>
      <c r="J46" s="898"/>
      <c r="K46" s="898"/>
      <c r="L46" s="898"/>
      <c r="M46" s="898"/>
      <c r="N46" s="898"/>
      <c r="O46" s="898"/>
      <c r="P46" s="898"/>
      <c r="Q46" s="898"/>
      <c r="R46" s="898"/>
      <c r="S46" s="899"/>
      <c r="T46" s="897"/>
      <c r="U46" s="897"/>
      <c r="V46" s="897"/>
      <c r="W46" s="897"/>
      <c r="X46" s="897"/>
      <c r="Y46" s="897"/>
      <c r="Z46" s="897"/>
      <c r="AA46" s="897"/>
      <c r="AB46" s="897"/>
      <c r="AC46" s="897"/>
      <c r="AD46" s="897"/>
      <c r="AE46" s="897"/>
      <c r="AF46" s="897"/>
      <c r="AG46" s="897"/>
      <c r="AH46" s="897"/>
      <c r="AI46" s="897"/>
      <c r="AJ46" s="897"/>
      <c r="AK46" s="897"/>
    </row>
    <row r="47" spans="1:37" s="896" customFormat="1">
      <c r="A47" s="897"/>
      <c r="B47" s="897"/>
      <c r="F47" s="898"/>
      <c r="G47" s="898"/>
      <c r="H47" s="898"/>
      <c r="I47" s="898"/>
      <c r="J47" s="898"/>
      <c r="K47" s="898"/>
      <c r="L47" s="898"/>
      <c r="M47" s="898"/>
      <c r="N47" s="898"/>
      <c r="O47" s="898"/>
      <c r="P47" s="898"/>
      <c r="Q47" s="898"/>
      <c r="R47" s="898"/>
      <c r="S47" s="899"/>
      <c r="T47" s="897"/>
      <c r="U47" s="897"/>
      <c r="V47" s="897"/>
      <c r="W47" s="897"/>
      <c r="X47" s="897"/>
      <c r="Y47" s="897"/>
      <c r="Z47" s="897"/>
      <c r="AA47" s="897"/>
      <c r="AB47" s="897"/>
      <c r="AC47" s="897"/>
      <c r="AD47" s="897"/>
      <c r="AE47" s="897"/>
      <c r="AF47" s="897"/>
      <c r="AG47" s="897"/>
      <c r="AH47" s="897"/>
      <c r="AI47" s="897"/>
      <c r="AJ47" s="897"/>
      <c r="AK47" s="897"/>
    </row>
    <row r="48" spans="1:37" s="896" customFormat="1">
      <c r="A48" s="897"/>
      <c r="B48" s="897"/>
      <c r="F48" s="898"/>
      <c r="G48" s="898"/>
      <c r="H48" s="898"/>
      <c r="I48" s="898"/>
      <c r="J48" s="898"/>
      <c r="K48" s="898"/>
      <c r="L48" s="898"/>
      <c r="M48" s="898"/>
      <c r="N48" s="898"/>
      <c r="O48" s="898"/>
      <c r="P48" s="898"/>
      <c r="Q48" s="898"/>
      <c r="R48" s="898"/>
      <c r="S48" s="899"/>
      <c r="T48" s="897"/>
      <c r="U48" s="897"/>
      <c r="V48" s="897"/>
      <c r="W48" s="897"/>
      <c r="X48" s="897"/>
      <c r="Y48" s="897"/>
      <c r="Z48" s="897"/>
      <c r="AA48" s="897"/>
      <c r="AB48" s="897"/>
      <c r="AC48" s="897"/>
      <c r="AD48" s="897"/>
      <c r="AE48" s="897"/>
      <c r="AF48" s="897"/>
      <c r="AG48" s="897"/>
      <c r="AH48" s="897"/>
      <c r="AI48" s="897"/>
      <c r="AJ48" s="897"/>
      <c r="AK48" s="897"/>
    </row>
    <row r="49" spans="1:37" s="896" customFormat="1">
      <c r="A49" s="897"/>
      <c r="B49" s="897"/>
      <c r="F49" s="898"/>
      <c r="G49" s="898"/>
      <c r="H49" s="898"/>
      <c r="I49" s="898"/>
      <c r="J49" s="898"/>
      <c r="K49" s="898"/>
      <c r="L49" s="898"/>
      <c r="M49" s="898"/>
      <c r="N49" s="898"/>
      <c r="O49" s="898"/>
      <c r="P49" s="898"/>
      <c r="Q49" s="898"/>
      <c r="R49" s="898"/>
      <c r="S49" s="899"/>
      <c r="T49" s="897"/>
      <c r="U49" s="897"/>
      <c r="V49" s="897"/>
      <c r="W49" s="897"/>
      <c r="X49" s="897"/>
      <c r="Y49" s="897"/>
      <c r="Z49" s="897"/>
      <c r="AA49" s="897"/>
      <c r="AB49" s="897"/>
      <c r="AC49" s="897"/>
      <c r="AD49" s="897"/>
      <c r="AE49" s="897"/>
      <c r="AF49" s="897"/>
      <c r="AG49" s="897"/>
      <c r="AH49" s="897"/>
      <c r="AI49" s="897"/>
      <c r="AJ49" s="897"/>
      <c r="AK49" s="897"/>
    </row>
  </sheetData>
  <mergeCells count="6">
    <mergeCell ref="C2:R2"/>
    <mergeCell ref="C6:E6"/>
    <mergeCell ref="C9:D9"/>
    <mergeCell ref="D18:E18"/>
    <mergeCell ref="C5:E5"/>
    <mergeCell ref="C12:D12"/>
  </mergeCells>
  <pageMargins left="0" right="0.5" top="0.3" bottom="0.5" header="1.27" footer="1"/>
  <pageSetup paperSize="9" scale="80" firstPageNumber="2" orientation="landscape" useFirstPageNumber="1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35</vt:i4>
      </vt:variant>
      <vt:variant>
        <vt:lpstr>Named Ranges</vt:lpstr>
      </vt:variant>
      <vt:variant>
        <vt:i4>22</vt:i4>
      </vt:variant>
    </vt:vector>
  </HeadingPairs>
  <TitlesOfParts>
    <vt:vector size="57" baseType="lpstr">
      <vt:lpstr>B2</vt:lpstr>
      <vt:lpstr>B1</vt:lpstr>
      <vt:lpstr>B2.</vt:lpstr>
      <vt:lpstr>B3</vt:lpstr>
      <vt:lpstr>B3 (A) (2)</vt:lpstr>
      <vt:lpstr>B3.</vt:lpstr>
      <vt:lpstr>B4</vt:lpstr>
      <vt:lpstr>B5</vt:lpstr>
      <vt:lpstr>B6</vt:lpstr>
      <vt:lpstr>B7</vt:lpstr>
      <vt:lpstr>B8</vt:lpstr>
      <vt:lpstr>B9</vt:lpstr>
      <vt:lpstr>B9 (2)</vt:lpstr>
      <vt:lpstr>B9 </vt:lpstr>
      <vt:lpstr>B10</vt:lpstr>
      <vt:lpstr>B10 (2)</vt:lpstr>
      <vt:lpstr>B11</vt:lpstr>
      <vt:lpstr>B11 (2)</vt:lpstr>
      <vt:lpstr>B11.</vt:lpstr>
      <vt:lpstr>B12(samb)</vt:lpstr>
      <vt:lpstr>Q4 (2)</vt:lpstr>
      <vt:lpstr>ict</vt:lpstr>
      <vt:lpstr>Sheet2</vt:lpstr>
      <vt:lpstr>Sheet1</vt:lpstr>
      <vt:lpstr>Sheet1 (2)</vt:lpstr>
      <vt:lpstr>Sheet1 (3)</vt:lpstr>
      <vt:lpstr>24</vt:lpstr>
      <vt:lpstr>29</vt:lpstr>
      <vt:lpstr>B12</vt:lpstr>
      <vt:lpstr>B13</vt:lpstr>
      <vt:lpstr>B14</vt:lpstr>
      <vt:lpstr>B15 </vt:lpstr>
      <vt:lpstr>B16</vt:lpstr>
      <vt:lpstr>B17</vt:lpstr>
      <vt:lpstr>B18</vt:lpstr>
      <vt:lpstr>'B1'!Print_Area</vt:lpstr>
      <vt:lpstr>'B10'!Print_Area</vt:lpstr>
      <vt:lpstr>B11.!Print_Area</vt:lpstr>
      <vt:lpstr>'B12'!Print_Area</vt:lpstr>
      <vt:lpstr>'B13'!Print_Area</vt:lpstr>
      <vt:lpstr>'B14'!Print_Area</vt:lpstr>
      <vt:lpstr>'B15 '!Print_Area</vt:lpstr>
      <vt:lpstr>'B16'!Print_Area</vt:lpstr>
      <vt:lpstr>'B17'!Print_Area</vt:lpstr>
      <vt:lpstr>'B18'!Print_Area</vt:lpstr>
      <vt:lpstr>B2.!Print_Area</vt:lpstr>
      <vt:lpstr>B3.!Print_Area</vt:lpstr>
      <vt:lpstr>'B4'!Print_Area</vt:lpstr>
      <vt:lpstr>'B5'!Print_Area</vt:lpstr>
      <vt:lpstr>'B6'!Print_Area</vt:lpstr>
      <vt:lpstr>'B7'!Print_Area</vt:lpstr>
      <vt:lpstr>'B8'!Print_Area</vt:lpstr>
      <vt:lpstr>'B9 '!Print_Area</vt:lpstr>
      <vt:lpstr>'B14'!Print_Titles</vt:lpstr>
      <vt:lpstr>'B15 '!Print_Titles</vt:lpstr>
      <vt:lpstr>'B16'!Print_Titles</vt:lpstr>
      <vt:lpstr>'B8'!Print_Titles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shamsulzaman</dc:creator>
  <cp:lastModifiedBy>ahmadshafique</cp:lastModifiedBy>
  <cp:lastPrinted>2017-07-08T03:10:46Z</cp:lastPrinted>
  <dcterms:created xsi:type="dcterms:W3CDTF">2008-01-09T00:49:21Z</dcterms:created>
  <dcterms:modified xsi:type="dcterms:W3CDTF">2017-07-12T04:11:09Z</dcterms:modified>
</cp:coreProperties>
</file>